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https://d.docs.live.net/2eba328ab996dff9/Work/Smartsheet_Publishing/Work in Progress/Free 15 Task List Templates Update/"/>
    </mc:Choice>
  </mc:AlternateContent>
  <xr:revisionPtr revIDLastSave="0" documentId="8_{A5196C0D-AC37-463D-87C4-EBECCD5292ED}" xr6:coauthVersionLast="34" xr6:coauthVersionMax="34" xr10:uidLastSave="{00000000-0000-0000-0000-000000000000}"/>
  <bookViews>
    <workbookView xWindow="1464" yWindow="480" windowWidth="34980" windowHeight="20040" tabRatio="500" xr2:uid="{00000000-000D-0000-FFFF-FFFF00000000}"/>
  </bookViews>
  <sheets>
    <sheet name="Inventory - Equipment Checklist" sheetId="8" r:id="rId1"/>
    <sheet name="-Disclaimer-" sheetId="9" r:id="rId2"/>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R107" i="8" l="1"/>
  <c r="Q107" i="8"/>
  <c r="O107" i="8"/>
  <c r="N107" i="8" l="1"/>
  <c r="T8" i="8"/>
  <c r="T7" i="8"/>
  <c r="T9" i="8" l="1"/>
  <c r="T10" i="8"/>
  <c r="T11" i="8"/>
  <c r="T12" i="8"/>
  <c r="T13" i="8"/>
  <c r="T14" i="8"/>
  <c r="T15" i="8"/>
  <c r="T16" i="8"/>
  <c r="T17" i="8"/>
  <c r="T18" i="8"/>
  <c r="T19" i="8"/>
  <c r="T20" i="8"/>
  <c r="T21" i="8"/>
  <c r="T22" i="8"/>
  <c r="T23" i="8"/>
  <c r="T25" i="8"/>
  <c r="T26" i="8"/>
  <c r="T27" i="8"/>
  <c r="T29" i="8"/>
  <c r="T30" i="8"/>
  <c r="T31" i="8"/>
  <c r="T33" i="8"/>
  <c r="T34" i="8"/>
  <c r="T35" i="8"/>
  <c r="T37" i="8"/>
  <c r="T38" i="8"/>
  <c r="T39" i="8"/>
  <c r="T41" i="8"/>
  <c r="T42" i="8"/>
  <c r="T43" i="8"/>
  <c r="T45" i="8"/>
  <c r="T46" i="8"/>
  <c r="T47" i="8"/>
  <c r="T49" i="8"/>
  <c r="T50" i="8"/>
  <c r="T51" i="8"/>
  <c r="T53" i="8"/>
  <c r="T55" i="8"/>
  <c r="T57" i="8"/>
  <c r="T58" i="8"/>
  <c r="T59" i="8"/>
  <c r="T61" i="8"/>
  <c r="T62" i="8"/>
  <c r="T63" i="8"/>
  <c r="T65" i="8"/>
  <c r="T66" i="8"/>
  <c r="T67" i="8"/>
  <c r="T69" i="8"/>
  <c r="T71" i="8"/>
  <c r="T73" i="8"/>
  <c r="T74" i="8"/>
  <c r="T75" i="8"/>
  <c r="T77" i="8"/>
  <c r="T78" i="8"/>
  <c r="T79" i="8"/>
  <c r="T81" i="8"/>
  <c r="T82" i="8"/>
  <c r="T83" i="8"/>
  <c r="T85" i="8"/>
  <c r="T87" i="8"/>
  <c r="T89" i="8"/>
  <c r="T90" i="8"/>
  <c r="T91" i="8"/>
  <c r="T93" i="8"/>
  <c r="T94" i="8"/>
  <c r="T95" i="8"/>
  <c r="T97" i="8"/>
  <c r="T98" i="8"/>
  <c r="T99" i="8"/>
  <c r="T101" i="8"/>
  <c r="T103" i="8"/>
  <c r="T105" i="8"/>
  <c r="T106" i="8"/>
  <c r="S7" i="8"/>
  <c r="S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l="1"/>
  <c r="S107" i="8"/>
  <c r="T102" i="8"/>
  <c r="T86" i="8"/>
  <c r="T70" i="8"/>
  <c r="T54" i="8"/>
  <c r="T104" i="8"/>
  <c r="T100" i="8"/>
  <c r="T96" i="8"/>
  <c r="T92" i="8"/>
  <c r="T88" i="8"/>
  <c r="T84" i="8"/>
  <c r="T80" i="8"/>
  <c r="T76" i="8"/>
  <c r="T72" i="8"/>
  <c r="T68" i="8"/>
  <c r="T64" i="8"/>
  <c r="T60" i="8"/>
  <c r="T56" i="8"/>
  <c r="T52" i="8"/>
  <c r="T48" i="8"/>
  <c r="T44" i="8"/>
  <c r="T40" i="8"/>
  <c r="T36" i="8"/>
  <c r="T32" i="8"/>
  <c r="T28" i="8"/>
  <c r="T24" i="8"/>
  <c r="T107" i="8" l="1"/>
  <c r="L3" i="8" s="1"/>
</calcChain>
</file>

<file path=xl/sharedStrings.xml><?xml version="1.0" encoding="utf-8"?>
<sst xmlns="http://schemas.openxmlformats.org/spreadsheetml/2006/main" count="47" uniqueCount="46">
  <si>
    <t>ITEM NO.</t>
  </si>
  <si>
    <t>A123</t>
  </si>
  <si>
    <t>B123</t>
  </si>
  <si>
    <t>ITEM A</t>
  </si>
  <si>
    <t>ITEM B</t>
  </si>
  <si>
    <t>Cole</t>
  </si>
  <si>
    <t>VENDOR</t>
  </si>
  <si>
    <t>LOCATION</t>
  </si>
  <si>
    <t>TYPE</t>
  </si>
  <si>
    <t xml:space="preserve"> DESCRIPTION</t>
  </si>
  <si>
    <t>NAME</t>
  </si>
  <si>
    <t>DEPARTMENT</t>
  </si>
  <si>
    <t>SPACE</t>
  </si>
  <si>
    <t>CONDITION</t>
  </si>
  <si>
    <t>REMARKS</t>
  </si>
  <si>
    <t>Main Office</t>
  </si>
  <si>
    <t>Good</t>
  </si>
  <si>
    <t>Excellent</t>
  </si>
  <si>
    <t>TOTAL EQUIPMENT INVENTORY VALUE</t>
  </si>
  <si>
    <t>EQUIPMENT</t>
  </si>
  <si>
    <t>Delivery Van</t>
  </si>
  <si>
    <t>Formax FD</t>
  </si>
  <si>
    <t>Ram ProMaster</t>
  </si>
  <si>
    <t>Lot</t>
  </si>
  <si>
    <t>Utility Room</t>
  </si>
  <si>
    <t>Belt RPX4864 ordered</t>
  </si>
  <si>
    <t>PHYSICAL CONDITION</t>
  </si>
  <si>
    <t>CenturyIII</t>
  </si>
  <si>
    <t>FINANCIAL STATUS</t>
  </si>
  <si>
    <t>DATE OF PURCHASE / LEASE</t>
  </si>
  <si>
    <t>MONTHLY PAYMENT</t>
  </si>
  <si>
    <t>MONTHLY COST OF OPERATION</t>
  </si>
  <si>
    <t>TOTAL MONTHLY COST</t>
  </si>
  <si>
    <t>EXPECTED VALUE AT LOAN TERM END</t>
  </si>
  <si>
    <t>ANNUAL STRAIGHT LINE DEPRECIATION</t>
  </si>
  <si>
    <t>MONTHLY STRAIGHT LINE DEPRECIATION</t>
  </si>
  <si>
    <t>CURRENT VALUE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</si>
  <si>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</si>
  <si>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</si>
  <si>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Industrial Cross-Cut Paper Shredder</t>
  </si>
  <si>
    <t>COST</t>
  </si>
  <si>
    <t>TOTALS</t>
  </si>
  <si>
    <t>COMPLETE</t>
  </si>
  <si>
    <t>*Based upon 
CURRENT VALUE 
fields below</t>
  </si>
  <si>
    <t>INVENTORY - EQUIPMENT CHECKLIST TEMPLATE</t>
  </si>
  <si>
    <t>Tires replaced 05/20/2022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</si>
</sst>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0"/>
      <color theme="8"/>
      <name val="Century Gothic"/>
      <family val="1"/>
    </font>
    <font>
      <sz val="10"/>
      <color theme="1"/>
      <name val="Century Gothic"/>
      <family val="1"/>
    </font>
    <font>
      <b/>
      <sz val="10"/>
      <color theme="0"/>
      <name val="Century Gothic"/>
      <family val="1"/>
    </font>
    <font>
      <i/>
      <sz val="10"/>
      <color theme="8"/>
      <name val="Century Gothic"/>
      <family val="1"/>
    </font>
    <font>
      <b/>
      <sz val="20"/>
      <color theme="0" tint="-0.499984740745262"/>
      <name val="Century Gothic"/>
      <family val="1"/>
    </font>
    <font>
      <b/>
      <sz val="10"/>
      <color theme="1"/>
      <name val="Century Gothic"/>
      <family val="1"/>
    </font>
    <font>
      <i/>
      <sz val="10"/>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2"/>
        <bgColor indexed="64"/>
      </patternFill>
    </fill>
    <fill>
      <patternFill patternType="solid">
        <fgColor rgb="FF40B14B"/>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11" fillId="0" borderId="0"/>
    <xf numFmtId="0" fontId="12" fillId="0" borderId="0" applyNumberFormat="0" applyFill="0" applyBorder="0" applyAlignment="0" applyProtection="0"/>
  </cellStyleXfs>
  <cellXfs count="59">
    <xf numFmtId="0" fontId="0" fillId="0" borderId="0" xfId="0"/>
    <xf numFmtId="0" fontId="3" fillId="0" borderId="6" xfId="3" applyFont="1" applyBorder="1" applyAlignment="1">
      <alignment horizontal="left" vertical="center" wrapText="1" indent="2"/>
    </xf>
    <xf numFmtId="0" fontId="11" fillId="0" borderId="0" xfId="3" applyFont="1"/>
    <xf numFmtId="0" fontId="9" fillId="5" borderId="1"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5" fillId="0" borderId="0" xfId="0" applyFont="1" applyAlignment="1" applyProtection="1">
      <alignment horizontal="left" wrapText="1"/>
      <protection locked="0"/>
    </xf>
    <xf numFmtId="164" fontId="9" fillId="0" borderId="2" xfId="1" applyFont="1" applyBorder="1" applyAlignment="1" applyProtection="1">
      <alignment horizontal="left" wrapText="1"/>
      <protection locked="0"/>
    </xf>
    <xf numFmtId="0" fontId="7" fillId="0" borderId="0" xfId="0" applyNumberFormat="1" applyFont="1" applyBorder="1" applyAlignment="1" applyProtection="1">
      <alignment horizontal="left" wrapText="1"/>
      <protection locked="0"/>
    </xf>
    <xf numFmtId="166" fontId="4" fillId="0" borderId="0" xfId="0" applyNumberFormat="1" applyFont="1" applyBorder="1" applyAlignment="1" applyProtection="1">
      <alignment horizontal="left" wrapText="1"/>
      <protection locked="0"/>
    </xf>
    <xf numFmtId="0" fontId="7" fillId="0" borderId="0" xfId="0" applyFont="1" applyBorder="1" applyAlignment="1" applyProtection="1">
      <alignment horizontal="left"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center" vertical="center" wrapText="1"/>
      <protection locked="0"/>
    </xf>
    <xf numFmtId="165" fontId="5" fillId="0" borderId="0" xfId="0" applyNumberFormat="1" applyFont="1" applyAlignment="1" applyProtection="1">
      <alignment horizontal="left" wrapText="1"/>
      <protection locked="0"/>
    </xf>
    <xf numFmtId="0" fontId="5" fillId="0" borderId="0" xfId="0" applyNumberFormat="1" applyFont="1" applyAlignment="1" applyProtection="1">
      <alignment horizontal="left" wrapText="1"/>
      <protection locked="0"/>
    </xf>
    <xf numFmtId="0" fontId="4" fillId="0" borderId="0" xfId="0" applyNumberFormat="1" applyFont="1" applyAlignment="1" applyProtection="1">
      <alignment horizontal="left" vertical="center" wrapText="1"/>
      <protection locked="0"/>
    </xf>
    <xf numFmtId="0" fontId="6" fillId="3" borderId="3" xfId="0" applyNumberFormat="1" applyFont="1" applyFill="1" applyBorder="1" applyAlignment="1" applyProtection="1">
      <alignment horizontal="left" vertical="center" wrapText="1"/>
      <protection locked="0"/>
    </xf>
    <xf numFmtId="0" fontId="6" fillId="4" borderId="1" xfId="0" applyNumberFormat="1" applyFont="1" applyFill="1" applyBorder="1" applyAlignment="1" applyProtection="1">
      <alignment horizontal="center" vertical="center" wrapText="1"/>
      <protection locked="0"/>
    </xf>
    <xf numFmtId="0" fontId="0" fillId="0" borderId="0" xfId="0" applyAlignment="1"/>
    <xf numFmtId="0" fontId="10" fillId="5" borderId="3" xfId="0" applyFont="1" applyFill="1" applyBorder="1" applyAlignment="1" applyProtection="1">
      <alignment horizontal="center" wrapText="1"/>
      <protection locked="0"/>
    </xf>
    <xf numFmtId="0" fontId="6" fillId="3" borderId="2" xfId="0" applyFont="1" applyFill="1" applyBorder="1" applyAlignment="1" applyProtection="1">
      <alignment horizontal="left" vertical="center"/>
      <protection locked="0"/>
    </xf>
    <xf numFmtId="49" fontId="5" fillId="0" borderId="1" xfId="0" applyNumberFormat="1"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left" vertical="center" wrapText="1"/>
      <protection locked="0"/>
    </xf>
    <xf numFmtId="1" fontId="5" fillId="0" borderId="1" xfId="0" applyNumberFormat="1" applyFont="1" applyFill="1" applyBorder="1" applyAlignment="1" applyProtection="1">
      <alignment horizontal="left" vertical="center" wrapText="1"/>
      <protection locked="0"/>
    </xf>
    <xf numFmtId="14" fontId="5" fillId="0" borderId="1" xfId="0" applyNumberFormat="1" applyFont="1" applyFill="1" applyBorder="1" applyAlignment="1" applyProtection="1">
      <alignment horizontal="left" vertical="center" wrapText="1"/>
      <protection locked="0"/>
    </xf>
    <xf numFmtId="166" fontId="5" fillId="0" borderId="1" xfId="0" applyNumberFormat="1" applyFont="1" applyFill="1" applyBorder="1" applyAlignment="1" applyProtection="1">
      <alignment horizontal="left" vertical="center" wrapText="1"/>
      <protection locked="0"/>
    </xf>
    <xf numFmtId="166" fontId="5" fillId="0" borderId="1" xfId="2" applyNumberFormat="1"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9" fontId="5" fillId="6" borderId="1" xfId="0" applyNumberFormat="1" applyFont="1" applyFill="1" applyBorder="1" applyAlignment="1" applyProtection="1">
      <alignment horizontal="left" vertical="center" wrapText="1"/>
      <protection locked="0"/>
    </xf>
    <xf numFmtId="0" fontId="5" fillId="6" borderId="1" xfId="0" applyNumberFormat="1" applyFont="1" applyFill="1" applyBorder="1" applyAlignment="1" applyProtection="1">
      <alignment horizontal="left" vertical="center" wrapText="1"/>
      <protection locked="0"/>
    </xf>
    <xf numFmtId="1" fontId="5" fillId="6" borderId="1" xfId="0" applyNumberFormat="1" applyFont="1" applyFill="1" applyBorder="1" applyAlignment="1" applyProtection="1">
      <alignment horizontal="left" vertical="center" wrapText="1"/>
      <protection locked="0"/>
    </xf>
    <xf numFmtId="14" fontId="5" fillId="6" borderId="1" xfId="0" applyNumberFormat="1" applyFont="1" applyFill="1" applyBorder="1" applyAlignment="1" applyProtection="1">
      <alignment horizontal="left" vertical="center" wrapText="1"/>
      <protection locked="0"/>
    </xf>
    <xf numFmtId="166" fontId="5" fillId="6" borderId="1" xfId="0" applyNumberFormat="1" applyFont="1" applyFill="1" applyBorder="1" applyAlignment="1" applyProtection="1">
      <alignment horizontal="left" vertical="center" wrapText="1"/>
      <protection locked="0"/>
    </xf>
    <xf numFmtId="166" fontId="5" fillId="6" borderId="1" xfId="2" applyNumberFormat="1" applyFont="1" applyFill="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0" fontId="5" fillId="0" borderId="1" xfId="0" applyNumberFormat="1" applyFont="1" applyBorder="1" applyAlignment="1" applyProtection="1">
      <alignment horizontal="left" vertical="center" wrapText="1"/>
      <protection locked="0"/>
    </xf>
    <xf numFmtId="1" fontId="5" fillId="0" borderId="1" xfId="0" applyNumberFormat="1" applyFont="1" applyBorder="1" applyAlignment="1" applyProtection="1">
      <alignment horizontal="left" vertical="center" wrapText="1"/>
      <protection locked="0"/>
    </xf>
    <xf numFmtId="14" fontId="5" fillId="0" borderId="1" xfId="0" applyNumberFormat="1" applyFont="1" applyBorder="1" applyAlignment="1" applyProtection="1">
      <alignment horizontal="left" vertical="center" wrapText="1"/>
      <protection locked="0"/>
    </xf>
    <xf numFmtId="166" fontId="5" fillId="0" borderId="1" xfId="0" applyNumberFormat="1" applyFont="1" applyBorder="1" applyAlignment="1" applyProtection="1">
      <alignment horizontal="left" vertical="center" wrapText="1"/>
      <protection locked="0"/>
    </xf>
    <xf numFmtId="49" fontId="5" fillId="6" borderId="7" xfId="0" applyNumberFormat="1" applyFont="1" applyFill="1" applyBorder="1" applyAlignment="1" applyProtection="1">
      <alignment horizontal="left" vertical="center" wrapText="1"/>
      <protection locked="0"/>
    </xf>
    <xf numFmtId="0" fontId="5" fillId="6" borderId="7" xfId="0" applyNumberFormat="1" applyFont="1" applyFill="1" applyBorder="1" applyAlignment="1" applyProtection="1">
      <alignment horizontal="left" vertical="center" wrapText="1"/>
      <protection locked="0"/>
    </xf>
    <xf numFmtId="1" fontId="5" fillId="6" borderId="7" xfId="0" applyNumberFormat="1" applyFont="1" applyFill="1" applyBorder="1" applyAlignment="1" applyProtection="1">
      <alignment horizontal="left" vertical="center" wrapText="1"/>
      <protection locked="0"/>
    </xf>
    <xf numFmtId="14" fontId="5" fillId="6" borderId="7" xfId="0" applyNumberFormat="1" applyFont="1" applyFill="1" applyBorder="1" applyAlignment="1" applyProtection="1">
      <alignment horizontal="left" vertical="center" wrapText="1"/>
      <protection locked="0"/>
    </xf>
    <xf numFmtId="49" fontId="9" fillId="5" borderId="5" xfId="0" applyNumberFormat="1" applyFont="1" applyFill="1" applyBorder="1" applyAlignment="1" applyProtection="1">
      <alignment horizontal="left" vertical="center"/>
      <protection locked="0"/>
    </xf>
    <xf numFmtId="0" fontId="9" fillId="5" borderId="5" xfId="0" applyNumberFormat="1" applyFont="1" applyFill="1" applyBorder="1" applyAlignment="1" applyProtection="1">
      <alignment horizontal="left" vertical="center"/>
      <protection locked="0"/>
    </xf>
    <xf numFmtId="1" fontId="9" fillId="5" borderId="5" xfId="0" applyNumberFormat="1" applyFont="1" applyFill="1" applyBorder="1" applyAlignment="1" applyProtection="1">
      <alignment horizontal="left" vertical="center"/>
      <protection locked="0"/>
    </xf>
    <xf numFmtId="14" fontId="9" fillId="5" borderId="5" xfId="0" applyNumberFormat="1" applyFont="1" applyFill="1" applyBorder="1" applyAlignment="1" applyProtection="1">
      <alignment horizontal="left" vertical="center"/>
      <protection locked="0"/>
    </xf>
    <xf numFmtId="0" fontId="9" fillId="5" borderId="4" xfId="0" applyFont="1" applyFill="1" applyBorder="1" applyAlignment="1" applyProtection="1">
      <alignment horizontal="left" vertical="center" wrapText="1"/>
      <protection locked="0"/>
    </xf>
    <xf numFmtId="166" fontId="9" fillId="5" borderId="7" xfId="2" applyNumberFormat="1" applyFont="1" applyFill="1" applyBorder="1" applyAlignment="1" applyProtection="1">
      <alignment horizontal="left" vertical="center" wrapText="1"/>
      <protection locked="0"/>
    </xf>
    <xf numFmtId="166" fontId="9" fillId="5" borderId="8" xfId="2" applyNumberFormat="1" applyFont="1"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8" fillId="2" borderId="0" xfId="0" applyFont="1" applyFill="1" applyBorder="1" applyAlignment="1" applyProtection="1">
      <alignment vertical="center"/>
      <protection locked="0"/>
    </xf>
    <xf numFmtId="0" fontId="0" fillId="0" borderId="0" xfId="0" applyAlignment="1">
      <alignment vertical="center"/>
    </xf>
    <xf numFmtId="0" fontId="6" fillId="3" borderId="2"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13" fillId="7" borderId="0" xfId="4" applyFont="1" applyFill="1" applyAlignment="1" applyProtection="1">
      <alignment horizontal="center" vertical="center"/>
      <protection locked="0"/>
    </xf>
    <xf numFmtId="0" fontId="13" fillId="0" borderId="0" xfId="4" applyFont="1" applyAlignment="1"/>
  </cellXfs>
  <cellStyles count="5">
    <cellStyle name="Currency 2" xfId="1" xr:uid="{00000000-0005-0000-0000-000001000000}"/>
    <cellStyle name="Normal 2" xfId="3" xr:uid="{00000000-0005-0000-0000-000003000000}"/>
    <cellStyle name="Гиперссылка" xfId="4" builtinId="8"/>
    <cellStyle name="Денежный" xfId="2" builtinId="4"/>
    <cellStyle name="Обычный" xfId="0" builtinId="0"/>
  </cellStyles>
  <dxfs count="22">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border outline="0">
        <left style="thin">
          <color theme="8" tint="0.59999389629810485"/>
        </left>
        <right style="thin">
          <color theme="8" tint="0.59999389629810485"/>
        </right>
        <top style="thin">
          <color theme="8" tint="0.59999389629810485"/>
        </top>
        <bottom style="thin">
          <color theme="8" tint="0.59999389629810485"/>
        </bottom>
      </border>
    </dxf>
    <dxf>
      <font>
        <strike val="0"/>
        <outline val="0"/>
        <shadow val="0"/>
        <u val="none"/>
        <vertAlign val="baseline"/>
        <sz val="10"/>
        <name val="Century Gothic"/>
        <scheme val="none"/>
      </font>
      <alignment horizontal="left" vertical="center" textRotation="0" wrapText="1" indent="0" justifyLastLine="0" shrinkToFit="0" readingOrder="0"/>
      <protection locked="0" hidden="0"/>
    </dxf>
    <dxf>
      <font>
        <b/>
        <i val="0"/>
        <strike val="0"/>
        <condense val="0"/>
        <extend val="0"/>
        <outline val="0"/>
        <shadow val="0"/>
        <u val="none"/>
        <vertAlign val="baseline"/>
        <sz val="10"/>
        <color theme="0"/>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border>
      <protection locked="0" hidden="0"/>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5FbPf3"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1104900</xdr:colOff>
      <xdr:row>0</xdr:row>
      <xdr:rowOff>0</xdr:rowOff>
    </xdr:from>
    <xdr:to>
      <xdr:col>13</xdr:col>
      <xdr:colOff>121356</xdr:colOff>
      <xdr:row>1</xdr:row>
      <xdr:rowOff>78820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14262100" y="0"/>
          <a:ext cx="3321756" cy="6503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381000</xdr:colOff>
          <xdr:row>5</xdr:row>
          <xdr:rowOff>876300</xdr:rowOff>
        </xdr:from>
        <xdr:to>
          <xdr:col>3</xdr:col>
          <xdr:colOff>739140</xdr:colOff>
          <xdr:row>7</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xdr:row>
          <xdr:rowOff>876300</xdr:rowOff>
        </xdr:from>
        <xdr:to>
          <xdr:col>3</xdr:col>
          <xdr:colOff>739140</xdr:colOff>
          <xdr:row>8</xdr:row>
          <xdr:rowOff>60960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7</xdr:row>
          <xdr:rowOff>876300</xdr:rowOff>
        </xdr:from>
        <xdr:to>
          <xdr:col>3</xdr:col>
          <xdr:colOff>739140</xdr:colOff>
          <xdr:row>9</xdr:row>
          <xdr:rowOff>60960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xdr:row>
          <xdr:rowOff>876300</xdr:rowOff>
        </xdr:from>
        <xdr:to>
          <xdr:col>3</xdr:col>
          <xdr:colOff>739140</xdr:colOff>
          <xdr:row>10</xdr:row>
          <xdr:rowOff>60960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xdr:row>
          <xdr:rowOff>876300</xdr:rowOff>
        </xdr:from>
        <xdr:to>
          <xdr:col>3</xdr:col>
          <xdr:colOff>739140</xdr:colOff>
          <xdr:row>11</xdr:row>
          <xdr:rowOff>60960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10</xdr:row>
          <xdr:rowOff>876300</xdr:rowOff>
        </xdr:from>
        <xdr:to>
          <xdr:col>3</xdr:col>
          <xdr:colOff>739140</xdr:colOff>
          <xdr:row>12</xdr:row>
          <xdr:rowOff>60960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11</xdr:row>
          <xdr:rowOff>876300</xdr:rowOff>
        </xdr:from>
        <xdr:to>
          <xdr:col>3</xdr:col>
          <xdr:colOff>739140</xdr:colOff>
          <xdr:row>13</xdr:row>
          <xdr:rowOff>60960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876300</xdr:rowOff>
        </xdr:from>
        <xdr:to>
          <xdr:col>3</xdr:col>
          <xdr:colOff>739140</xdr:colOff>
          <xdr:row>14</xdr:row>
          <xdr:rowOff>60960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13</xdr:row>
          <xdr:rowOff>876300</xdr:rowOff>
        </xdr:from>
        <xdr:to>
          <xdr:col>3</xdr:col>
          <xdr:colOff>739140</xdr:colOff>
          <xdr:row>15</xdr:row>
          <xdr:rowOff>60960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14</xdr:row>
          <xdr:rowOff>876300</xdr:rowOff>
        </xdr:from>
        <xdr:to>
          <xdr:col>3</xdr:col>
          <xdr:colOff>739140</xdr:colOff>
          <xdr:row>16</xdr:row>
          <xdr:rowOff>60960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17</xdr:row>
          <xdr:rowOff>876300</xdr:rowOff>
        </xdr:from>
        <xdr:to>
          <xdr:col>3</xdr:col>
          <xdr:colOff>739140</xdr:colOff>
          <xdr:row>19</xdr:row>
          <xdr:rowOff>60960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18</xdr:row>
          <xdr:rowOff>876300</xdr:rowOff>
        </xdr:from>
        <xdr:to>
          <xdr:col>3</xdr:col>
          <xdr:colOff>739140</xdr:colOff>
          <xdr:row>20</xdr:row>
          <xdr:rowOff>60960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15</xdr:row>
          <xdr:rowOff>876300</xdr:rowOff>
        </xdr:from>
        <xdr:to>
          <xdr:col>3</xdr:col>
          <xdr:colOff>739140</xdr:colOff>
          <xdr:row>17</xdr:row>
          <xdr:rowOff>60960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16</xdr:row>
          <xdr:rowOff>876300</xdr:rowOff>
        </xdr:from>
        <xdr:to>
          <xdr:col>3</xdr:col>
          <xdr:colOff>739140</xdr:colOff>
          <xdr:row>18</xdr:row>
          <xdr:rowOff>60960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19</xdr:row>
          <xdr:rowOff>876300</xdr:rowOff>
        </xdr:from>
        <xdr:to>
          <xdr:col>3</xdr:col>
          <xdr:colOff>739140</xdr:colOff>
          <xdr:row>21</xdr:row>
          <xdr:rowOff>60960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20</xdr:row>
          <xdr:rowOff>876300</xdr:rowOff>
        </xdr:from>
        <xdr:to>
          <xdr:col>3</xdr:col>
          <xdr:colOff>739140</xdr:colOff>
          <xdr:row>22</xdr:row>
          <xdr:rowOff>60960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21</xdr:row>
          <xdr:rowOff>876300</xdr:rowOff>
        </xdr:from>
        <xdr:to>
          <xdr:col>3</xdr:col>
          <xdr:colOff>739140</xdr:colOff>
          <xdr:row>23</xdr:row>
          <xdr:rowOff>60960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22</xdr:row>
          <xdr:rowOff>876300</xdr:rowOff>
        </xdr:from>
        <xdr:to>
          <xdr:col>3</xdr:col>
          <xdr:colOff>739140</xdr:colOff>
          <xdr:row>24</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23</xdr:row>
          <xdr:rowOff>876300</xdr:rowOff>
        </xdr:from>
        <xdr:to>
          <xdr:col>3</xdr:col>
          <xdr:colOff>739140</xdr:colOff>
          <xdr:row>25</xdr:row>
          <xdr:rowOff>60960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24</xdr:row>
          <xdr:rowOff>876300</xdr:rowOff>
        </xdr:from>
        <xdr:to>
          <xdr:col>3</xdr:col>
          <xdr:colOff>739140</xdr:colOff>
          <xdr:row>26</xdr:row>
          <xdr:rowOff>60960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25</xdr:row>
          <xdr:rowOff>876300</xdr:rowOff>
        </xdr:from>
        <xdr:to>
          <xdr:col>3</xdr:col>
          <xdr:colOff>739140</xdr:colOff>
          <xdr:row>27</xdr:row>
          <xdr:rowOff>60960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26</xdr:row>
          <xdr:rowOff>876300</xdr:rowOff>
        </xdr:from>
        <xdr:to>
          <xdr:col>3</xdr:col>
          <xdr:colOff>739140</xdr:colOff>
          <xdr:row>28</xdr:row>
          <xdr:rowOff>60960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876300</xdr:rowOff>
        </xdr:from>
        <xdr:to>
          <xdr:col>3</xdr:col>
          <xdr:colOff>739140</xdr:colOff>
          <xdr:row>29</xdr:row>
          <xdr:rowOff>60960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876300</xdr:rowOff>
        </xdr:from>
        <xdr:to>
          <xdr:col>3</xdr:col>
          <xdr:colOff>739140</xdr:colOff>
          <xdr:row>30</xdr:row>
          <xdr:rowOff>60960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29</xdr:row>
          <xdr:rowOff>876300</xdr:rowOff>
        </xdr:from>
        <xdr:to>
          <xdr:col>3</xdr:col>
          <xdr:colOff>739140</xdr:colOff>
          <xdr:row>31</xdr:row>
          <xdr:rowOff>60960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30</xdr:row>
          <xdr:rowOff>876300</xdr:rowOff>
        </xdr:from>
        <xdr:to>
          <xdr:col>3</xdr:col>
          <xdr:colOff>739140</xdr:colOff>
          <xdr:row>32</xdr:row>
          <xdr:rowOff>60960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31</xdr:row>
          <xdr:rowOff>876300</xdr:rowOff>
        </xdr:from>
        <xdr:to>
          <xdr:col>3</xdr:col>
          <xdr:colOff>739140</xdr:colOff>
          <xdr:row>33</xdr:row>
          <xdr:rowOff>60960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32</xdr:row>
          <xdr:rowOff>876300</xdr:rowOff>
        </xdr:from>
        <xdr:to>
          <xdr:col>3</xdr:col>
          <xdr:colOff>739140</xdr:colOff>
          <xdr:row>34</xdr:row>
          <xdr:rowOff>60960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33</xdr:row>
          <xdr:rowOff>876300</xdr:rowOff>
        </xdr:from>
        <xdr:to>
          <xdr:col>3</xdr:col>
          <xdr:colOff>739140</xdr:colOff>
          <xdr:row>35</xdr:row>
          <xdr:rowOff>60960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34</xdr:row>
          <xdr:rowOff>876300</xdr:rowOff>
        </xdr:from>
        <xdr:to>
          <xdr:col>3</xdr:col>
          <xdr:colOff>739140</xdr:colOff>
          <xdr:row>36</xdr:row>
          <xdr:rowOff>60960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35</xdr:row>
          <xdr:rowOff>876300</xdr:rowOff>
        </xdr:from>
        <xdr:to>
          <xdr:col>3</xdr:col>
          <xdr:colOff>739140</xdr:colOff>
          <xdr:row>37</xdr:row>
          <xdr:rowOff>60960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36</xdr:row>
          <xdr:rowOff>876300</xdr:rowOff>
        </xdr:from>
        <xdr:to>
          <xdr:col>3</xdr:col>
          <xdr:colOff>739140</xdr:colOff>
          <xdr:row>38</xdr:row>
          <xdr:rowOff>60960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876300</xdr:rowOff>
        </xdr:from>
        <xdr:to>
          <xdr:col>3</xdr:col>
          <xdr:colOff>739140</xdr:colOff>
          <xdr:row>39</xdr:row>
          <xdr:rowOff>60960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876300</xdr:rowOff>
        </xdr:from>
        <xdr:to>
          <xdr:col>3</xdr:col>
          <xdr:colOff>739140</xdr:colOff>
          <xdr:row>40</xdr:row>
          <xdr:rowOff>60960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39</xdr:row>
          <xdr:rowOff>876300</xdr:rowOff>
        </xdr:from>
        <xdr:to>
          <xdr:col>3</xdr:col>
          <xdr:colOff>739140</xdr:colOff>
          <xdr:row>41</xdr:row>
          <xdr:rowOff>60960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40</xdr:row>
          <xdr:rowOff>876300</xdr:rowOff>
        </xdr:from>
        <xdr:to>
          <xdr:col>3</xdr:col>
          <xdr:colOff>739140</xdr:colOff>
          <xdr:row>42</xdr:row>
          <xdr:rowOff>60960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41</xdr:row>
          <xdr:rowOff>876300</xdr:rowOff>
        </xdr:from>
        <xdr:to>
          <xdr:col>3</xdr:col>
          <xdr:colOff>739140</xdr:colOff>
          <xdr:row>43</xdr:row>
          <xdr:rowOff>60960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876300</xdr:rowOff>
        </xdr:from>
        <xdr:to>
          <xdr:col>3</xdr:col>
          <xdr:colOff>739140</xdr:colOff>
          <xdr:row>44</xdr:row>
          <xdr:rowOff>60960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876300</xdr:rowOff>
        </xdr:from>
        <xdr:to>
          <xdr:col>3</xdr:col>
          <xdr:colOff>739140</xdr:colOff>
          <xdr:row>45</xdr:row>
          <xdr:rowOff>60960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876300</xdr:rowOff>
        </xdr:from>
        <xdr:to>
          <xdr:col>3</xdr:col>
          <xdr:colOff>739140</xdr:colOff>
          <xdr:row>46</xdr:row>
          <xdr:rowOff>60960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876300</xdr:rowOff>
        </xdr:from>
        <xdr:to>
          <xdr:col>3</xdr:col>
          <xdr:colOff>739140</xdr:colOff>
          <xdr:row>47</xdr:row>
          <xdr:rowOff>60960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46</xdr:row>
          <xdr:rowOff>876300</xdr:rowOff>
        </xdr:from>
        <xdr:to>
          <xdr:col>3</xdr:col>
          <xdr:colOff>739140</xdr:colOff>
          <xdr:row>48</xdr:row>
          <xdr:rowOff>60960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47</xdr:row>
          <xdr:rowOff>876300</xdr:rowOff>
        </xdr:from>
        <xdr:to>
          <xdr:col>3</xdr:col>
          <xdr:colOff>739140</xdr:colOff>
          <xdr:row>49</xdr:row>
          <xdr:rowOff>60960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48</xdr:row>
          <xdr:rowOff>876300</xdr:rowOff>
        </xdr:from>
        <xdr:to>
          <xdr:col>3</xdr:col>
          <xdr:colOff>739140</xdr:colOff>
          <xdr:row>50</xdr:row>
          <xdr:rowOff>60960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47</xdr:row>
          <xdr:rowOff>876300</xdr:rowOff>
        </xdr:from>
        <xdr:to>
          <xdr:col>3</xdr:col>
          <xdr:colOff>739140</xdr:colOff>
          <xdr:row>49</xdr:row>
          <xdr:rowOff>60960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48</xdr:row>
          <xdr:rowOff>876300</xdr:rowOff>
        </xdr:from>
        <xdr:to>
          <xdr:col>3</xdr:col>
          <xdr:colOff>739140</xdr:colOff>
          <xdr:row>50</xdr:row>
          <xdr:rowOff>60960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49</xdr:row>
          <xdr:rowOff>876300</xdr:rowOff>
        </xdr:from>
        <xdr:to>
          <xdr:col>3</xdr:col>
          <xdr:colOff>739140</xdr:colOff>
          <xdr:row>51</xdr:row>
          <xdr:rowOff>60960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50</xdr:row>
          <xdr:rowOff>876300</xdr:rowOff>
        </xdr:from>
        <xdr:to>
          <xdr:col>3</xdr:col>
          <xdr:colOff>739140</xdr:colOff>
          <xdr:row>52</xdr:row>
          <xdr:rowOff>60960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51</xdr:row>
          <xdr:rowOff>876300</xdr:rowOff>
        </xdr:from>
        <xdr:to>
          <xdr:col>3</xdr:col>
          <xdr:colOff>739140</xdr:colOff>
          <xdr:row>53</xdr:row>
          <xdr:rowOff>60960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52</xdr:row>
          <xdr:rowOff>876300</xdr:rowOff>
        </xdr:from>
        <xdr:to>
          <xdr:col>3</xdr:col>
          <xdr:colOff>739140</xdr:colOff>
          <xdr:row>54</xdr:row>
          <xdr:rowOff>60960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53</xdr:row>
          <xdr:rowOff>876300</xdr:rowOff>
        </xdr:from>
        <xdr:to>
          <xdr:col>3</xdr:col>
          <xdr:colOff>739140</xdr:colOff>
          <xdr:row>55</xdr:row>
          <xdr:rowOff>60960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54</xdr:row>
          <xdr:rowOff>876300</xdr:rowOff>
        </xdr:from>
        <xdr:to>
          <xdr:col>3</xdr:col>
          <xdr:colOff>739140</xdr:colOff>
          <xdr:row>56</xdr:row>
          <xdr:rowOff>60960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55</xdr:row>
          <xdr:rowOff>876300</xdr:rowOff>
        </xdr:from>
        <xdr:to>
          <xdr:col>3</xdr:col>
          <xdr:colOff>739140</xdr:colOff>
          <xdr:row>57</xdr:row>
          <xdr:rowOff>60960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56</xdr:row>
          <xdr:rowOff>876300</xdr:rowOff>
        </xdr:from>
        <xdr:to>
          <xdr:col>3</xdr:col>
          <xdr:colOff>739140</xdr:colOff>
          <xdr:row>58</xdr:row>
          <xdr:rowOff>60960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57</xdr:row>
          <xdr:rowOff>876300</xdr:rowOff>
        </xdr:from>
        <xdr:to>
          <xdr:col>3</xdr:col>
          <xdr:colOff>739140</xdr:colOff>
          <xdr:row>59</xdr:row>
          <xdr:rowOff>60960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58</xdr:row>
          <xdr:rowOff>876300</xdr:rowOff>
        </xdr:from>
        <xdr:to>
          <xdr:col>3</xdr:col>
          <xdr:colOff>739140</xdr:colOff>
          <xdr:row>60</xdr:row>
          <xdr:rowOff>60960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59</xdr:row>
          <xdr:rowOff>876300</xdr:rowOff>
        </xdr:from>
        <xdr:to>
          <xdr:col>3</xdr:col>
          <xdr:colOff>739140</xdr:colOff>
          <xdr:row>61</xdr:row>
          <xdr:rowOff>60960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60</xdr:row>
          <xdr:rowOff>876300</xdr:rowOff>
        </xdr:from>
        <xdr:to>
          <xdr:col>3</xdr:col>
          <xdr:colOff>739140</xdr:colOff>
          <xdr:row>62</xdr:row>
          <xdr:rowOff>60960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61</xdr:row>
          <xdr:rowOff>876300</xdr:rowOff>
        </xdr:from>
        <xdr:to>
          <xdr:col>3</xdr:col>
          <xdr:colOff>739140</xdr:colOff>
          <xdr:row>63</xdr:row>
          <xdr:rowOff>60960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62</xdr:row>
          <xdr:rowOff>876300</xdr:rowOff>
        </xdr:from>
        <xdr:to>
          <xdr:col>3</xdr:col>
          <xdr:colOff>739140</xdr:colOff>
          <xdr:row>64</xdr:row>
          <xdr:rowOff>60960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63</xdr:row>
          <xdr:rowOff>876300</xdr:rowOff>
        </xdr:from>
        <xdr:to>
          <xdr:col>3</xdr:col>
          <xdr:colOff>739140</xdr:colOff>
          <xdr:row>65</xdr:row>
          <xdr:rowOff>60960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64</xdr:row>
          <xdr:rowOff>876300</xdr:rowOff>
        </xdr:from>
        <xdr:to>
          <xdr:col>3</xdr:col>
          <xdr:colOff>739140</xdr:colOff>
          <xdr:row>66</xdr:row>
          <xdr:rowOff>60960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65</xdr:row>
          <xdr:rowOff>876300</xdr:rowOff>
        </xdr:from>
        <xdr:to>
          <xdr:col>3</xdr:col>
          <xdr:colOff>739140</xdr:colOff>
          <xdr:row>67</xdr:row>
          <xdr:rowOff>60960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66</xdr:row>
          <xdr:rowOff>876300</xdr:rowOff>
        </xdr:from>
        <xdr:to>
          <xdr:col>3</xdr:col>
          <xdr:colOff>739140</xdr:colOff>
          <xdr:row>68</xdr:row>
          <xdr:rowOff>60960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67</xdr:row>
          <xdr:rowOff>876300</xdr:rowOff>
        </xdr:from>
        <xdr:to>
          <xdr:col>3</xdr:col>
          <xdr:colOff>739140</xdr:colOff>
          <xdr:row>69</xdr:row>
          <xdr:rowOff>60960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68</xdr:row>
          <xdr:rowOff>876300</xdr:rowOff>
        </xdr:from>
        <xdr:to>
          <xdr:col>3</xdr:col>
          <xdr:colOff>739140</xdr:colOff>
          <xdr:row>70</xdr:row>
          <xdr:rowOff>60960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69</xdr:row>
          <xdr:rowOff>876300</xdr:rowOff>
        </xdr:from>
        <xdr:to>
          <xdr:col>3</xdr:col>
          <xdr:colOff>739140</xdr:colOff>
          <xdr:row>71</xdr:row>
          <xdr:rowOff>60960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70</xdr:row>
          <xdr:rowOff>876300</xdr:rowOff>
        </xdr:from>
        <xdr:to>
          <xdr:col>3</xdr:col>
          <xdr:colOff>739140</xdr:colOff>
          <xdr:row>72</xdr:row>
          <xdr:rowOff>60960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71</xdr:row>
          <xdr:rowOff>876300</xdr:rowOff>
        </xdr:from>
        <xdr:to>
          <xdr:col>3</xdr:col>
          <xdr:colOff>739140</xdr:colOff>
          <xdr:row>73</xdr:row>
          <xdr:rowOff>60960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72</xdr:row>
          <xdr:rowOff>876300</xdr:rowOff>
        </xdr:from>
        <xdr:to>
          <xdr:col>3</xdr:col>
          <xdr:colOff>739140</xdr:colOff>
          <xdr:row>74</xdr:row>
          <xdr:rowOff>60960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73</xdr:row>
          <xdr:rowOff>876300</xdr:rowOff>
        </xdr:from>
        <xdr:to>
          <xdr:col>3</xdr:col>
          <xdr:colOff>739140</xdr:colOff>
          <xdr:row>75</xdr:row>
          <xdr:rowOff>60960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74</xdr:row>
          <xdr:rowOff>876300</xdr:rowOff>
        </xdr:from>
        <xdr:to>
          <xdr:col>3</xdr:col>
          <xdr:colOff>739140</xdr:colOff>
          <xdr:row>76</xdr:row>
          <xdr:rowOff>60960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75</xdr:row>
          <xdr:rowOff>876300</xdr:rowOff>
        </xdr:from>
        <xdr:to>
          <xdr:col>3</xdr:col>
          <xdr:colOff>739140</xdr:colOff>
          <xdr:row>77</xdr:row>
          <xdr:rowOff>60960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76</xdr:row>
          <xdr:rowOff>876300</xdr:rowOff>
        </xdr:from>
        <xdr:to>
          <xdr:col>3</xdr:col>
          <xdr:colOff>739140</xdr:colOff>
          <xdr:row>78</xdr:row>
          <xdr:rowOff>60960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77</xdr:row>
          <xdr:rowOff>876300</xdr:rowOff>
        </xdr:from>
        <xdr:to>
          <xdr:col>3</xdr:col>
          <xdr:colOff>739140</xdr:colOff>
          <xdr:row>79</xdr:row>
          <xdr:rowOff>60960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78</xdr:row>
          <xdr:rowOff>876300</xdr:rowOff>
        </xdr:from>
        <xdr:to>
          <xdr:col>3</xdr:col>
          <xdr:colOff>739140</xdr:colOff>
          <xdr:row>80</xdr:row>
          <xdr:rowOff>60960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79</xdr:row>
          <xdr:rowOff>876300</xdr:rowOff>
        </xdr:from>
        <xdr:to>
          <xdr:col>3</xdr:col>
          <xdr:colOff>739140</xdr:colOff>
          <xdr:row>81</xdr:row>
          <xdr:rowOff>60960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80</xdr:row>
          <xdr:rowOff>876300</xdr:rowOff>
        </xdr:from>
        <xdr:to>
          <xdr:col>3</xdr:col>
          <xdr:colOff>739140</xdr:colOff>
          <xdr:row>82</xdr:row>
          <xdr:rowOff>60960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81</xdr:row>
          <xdr:rowOff>876300</xdr:rowOff>
        </xdr:from>
        <xdr:to>
          <xdr:col>3</xdr:col>
          <xdr:colOff>739140</xdr:colOff>
          <xdr:row>83</xdr:row>
          <xdr:rowOff>60960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82</xdr:row>
          <xdr:rowOff>876300</xdr:rowOff>
        </xdr:from>
        <xdr:to>
          <xdr:col>3</xdr:col>
          <xdr:colOff>739140</xdr:colOff>
          <xdr:row>84</xdr:row>
          <xdr:rowOff>60960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83</xdr:row>
          <xdr:rowOff>876300</xdr:rowOff>
        </xdr:from>
        <xdr:to>
          <xdr:col>3</xdr:col>
          <xdr:colOff>739140</xdr:colOff>
          <xdr:row>85</xdr:row>
          <xdr:rowOff>60960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84</xdr:row>
          <xdr:rowOff>876300</xdr:rowOff>
        </xdr:from>
        <xdr:to>
          <xdr:col>3</xdr:col>
          <xdr:colOff>739140</xdr:colOff>
          <xdr:row>86</xdr:row>
          <xdr:rowOff>60960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85</xdr:row>
          <xdr:rowOff>876300</xdr:rowOff>
        </xdr:from>
        <xdr:to>
          <xdr:col>3</xdr:col>
          <xdr:colOff>739140</xdr:colOff>
          <xdr:row>87</xdr:row>
          <xdr:rowOff>60960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86</xdr:row>
          <xdr:rowOff>876300</xdr:rowOff>
        </xdr:from>
        <xdr:to>
          <xdr:col>3</xdr:col>
          <xdr:colOff>739140</xdr:colOff>
          <xdr:row>88</xdr:row>
          <xdr:rowOff>60960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87</xdr:row>
          <xdr:rowOff>876300</xdr:rowOff>
        </xdr:from>
        <xdr:to>
          <xdr:col>3</xdr:col>
          <xdr:colOff>739140</xdr:colOff>
          <xdr:row>89</xdr:row>
          <xdr:rowOff>60960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88</xdr:row>
          <xdr:rowOff>876300</xdr:rowOff>
        </xdr:from>
        <xdr:to>
          <xdr:col>3</xdr:col>
          <xdr:colOff>739140</xdr:colOff>
          <xdr:row>90</xdr:row>
          <xdr:rowOff>60960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89</xdr:row>
          <xdr:rowOff>876300</xdr:rowOff>
        </xdr:from>
        <xdr:to>
          <xdr:col>3</xdr:col>
          <xdr:colOff>739140</xdr:colOff>
          <xdr:row>91</xdr:row>
          <xdr:rowOff>60960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90</xdr:row>
          <xdr:rowOff>876300</xdr:rowOff>
        </xdr:from>
        <xdr:to>
          <xdr:col>3</xdr:col>
          <xdr:colOff>739140</xdr:colOff>
          <xdr:row>92</xdr:row>
          <xdr:rowOff>60960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91</xdr:row>
          <xdr:rowOff>876300</xdr:rowOff>
        </xdr:from>
        <xdr:to>
          <xdr:col>3</xdr:col>
          <xdr:colOff>739140</xdr:colOff>
          <xdr:row>93</xdr:row>
          <xdr:rowOff>60960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92</xdr:row>
          <xdr:rowOff>876300</xdr:rowOff>
        </xdr:from>
        <xdr:to>
          <xdr:col>3</xdr:col>
          <xdr:colOff>739140</xdr:colOff>
          <xdr:row>94</xdr:row>
          <xdr:rowOff>60960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93</xdr:row>
          <xdr:rowOff>876300</xdr:rowOff>
        </xdr:from>
        <xdr:to>
          <xdr:col>3</xdr:col>
          <xdr:colOff>739140</xdr:colOff>
          <xdr:row>95</xdr:row>
          <xdr:rowOff>60960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94</xdr:row>
          <xdr:rowOff>876300</xdr:rowOff>
        </xdr:from>
        <xdr:to>
          <xdr:col>3</xdr:col>
          <xdr:colOff>739140</xdr:colOff>
          <xdr:row>96</xdr:row>
          <xdr:rowOff>60960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95</xdr:row>
          <xdr:rowOff>876300</xdr:rowOff>
        </xdr:from>
        <xdr:to>
          <xdr:col>3</xdr:col>
          <xdr:colOff>739140</xdr:colOff>
          <xdr:row>97</xdr:row>
          <xdr:rowOff>60960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96</xdr:row>
          <xdr:rowOff>876300</xdr:rowOff>
        </xdr:from>
        <xdr:to>
          <xdr:col>3</xdr:col>
          <xdr:colOff>739140</xdr:colOff>
          <xdr:row>98</xdr:row>
          <xdr:rowOff>60960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97</xdr:row>
          <xdr:rowOff>876300</xdr:rowOff>
        </xdr:from>
        <xdr:to>
          <xdr:col>3</xdr:col>
          <xdr:colOff>739140</xdr:colOff>
          <xdr:row>99</xdr:row>
          <xdr:rowOff>60960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98</xdr:row>
          <xdr:rowOff>876300</xdr:rowOff>
        </xdr:from>
        <xdr:to>
          <xdr:col>3</xdr:col>
          <xdr:colOff>739140</xdr:colOff>
          <xdr:row>100</xdr:row>
          <xdr:rowOff>60960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99</xdr:row>
          <xdr:rowOff>876300</xdr:rowOff>
        </xdr:from>
        <xdr:to>
          <xdr:col>3</xdr:col>
          <xdr:colOff>739140</xdr:colOff>
          <xdr:row>101</xdr:row>
          <xdr:rowOff>60960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100</xdr:row>
          <xdr:rowOff>876300</xdr:rowOff>
        </xdr:from>
        <xdr:to>
          <xdr:col>3</xdr:col>
          <xdr:colOff>739140</xdr:colOff>
          <xdr:row>102</xdr:row>
          <xdr:rowOff>60960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101</xdr:row>
          <xdr:rowOff>876300</xdr:rowOff>
        </xdr:from>
        <xdr:to>
          <xdr:col>3</xdr:col>
          <xdr:colOff>739140</xdr:colOff>
          <xdr:row>103</xdr:row>
          <xdr:rowOff>60960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102</xdr:row>
          <xdr:rowOff>876300</xdr:rowOff>
        </xdr:from>
        <xdr:to>
          <xdr:col>3</xdr:col>
          <xdr:colOff>739140</xdr:colOff>
          <xdr:row>104</xdr:row>
          <xdr:rowOff>60960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103</xdr:row>
          <xdr:rowOff>876300</xdr:rowOff>
        </xdr:from>
        <xdr:to>
          <xdr:col>3</xdr:col>
          <xdr:colOff>739140</xdr:colOff>
          <xdr:row>105</xdr:row>
          <xdr:rowOff>60960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104</xdr:row>
          <xdr:rowOff>876300</xdr:rowOff>
        </xdr:from>
        <xdr:to>
          <xdr:col>3</xdr:col>
          <xdr:colOff>739140</xdr:colOff>
          <xdr:row>106</xdr:row>
          <xdr:rowOff>60960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6:T107" totalsRowShown="0" headerRowDxfId="21" dataDxfId="20" tableBorderDxfId="19">
  <autoFilter ref="B6:T107" xr:uid="{00000000-0009-0000-0100-000002000000}"/>
  <tableColumns count="19">
    <tableColumn id="1" xr3:uid="{00000000-0010-0000-0000-000001000000}" name="ITEM NO." dataDxfId="18"/>
    <tableColumn id="12" xr3:uid="{00000000-0010-0000-0000-00000C000000}" name="NAME" dataDxfId="17"/>
    <tableColumn id="9" xr3:uid="{07F2E0D5-FD2C-5440-92E3-86F98DAF77C3}" name="COMPLETE" dataDxfId="16"/>
    <tableColumn id="15" xr3:uid="{00000000-0010-0000-0000-00000F000000}" name=" DESCRIPTION" dataDxfId="15"/>
    <tableColumn id="2" xr3:uid="{00000000-0010-0000-0000-000002000000}" name="TYPE" dataDxfId="14"/>
    <tableColumn id="21" xr3:uid="{00000000-0010-0000-0000-000015000000}" name="REMARKS" dataDxfId="13"/>
    <tableColumn id="3" xr3:uid="{00000000-0010-0000-0000-000003000000}" name="DEPARTMENT" dataDxfId="12"/>
    <tableColumn id="13" xr3:uid="{00000000-0010-0000-0000-00000D000000}" name="SPACE" dataDxfId="11"/>
    <tableColumn id="26" xr3:uid="{00000000-0010-0000-0000-00001A000000}" name="CONDITION" dataDxfId="10"/>
    <tableColumn id="25" xr3:uid="{00000000-0010-0000-0000-000019000000}" name="VENDOR" dataDxfId="9"/>
    <tableColumn id="4" xr3:uid="{00000000-0010-0000-0000-000004000000}" name="DATE OF PURCHASE / LEASE" dataDxfId="8"/>
    <tableColumn id="5" xr3:uid="{00000000-0010-0000-0000-000005000000}" name="COST" dataDxfId="7"/>
    <tableColumn id="8" xr3:uid="{00000000-0010-0000-0000-000008000000}" name="MONTHLY PAYMENT" dataDxfId="6">
      <calculatedColumnFormula>IFERROR(IF(AND(#REF!&gt;0,#REF!&lt;&gt;Table13[[#This Row],[COST]]),-1*PMT(#REF!/12,#REF!*12,#REF!-Table13[[#This Row],[COST]]),0),0)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 TERM END" dataDxfId="3"/>
    <tableColumn id="18" xr3:uid="{00000000-0010-0000-0000-000012000000}" name="ANNUAL STRAIGHT LINE DEPRECIATION" dataDxfId="2">
      <calculatedColumnFormula>IFERROR(IF(#REF!&gt;0,SLN(#REF!,Table13[[#This Row],[EXPECTED VALUE AT LOAN TERM END]],#REF!),0),0)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IFERROR(#REF!-(Table13[[#This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hyperlink" Target="https://goo.gl/5FbPf3" TargetMode="External"/><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table" Target="../tables/table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B1:T111"/>
  <sheetViews>
    <sheetView showGridLines="0" tabSelected="1" zoomScaleNormal="100" zoomScalePageLayoutView="85" workbookViewId="0">
      <pane ySplit="1" topLeftCell="A2" activePane="bottomLeft" state="frozen"/>
      <selection pane="bottomLeft" activeCell="B109" sqref="B109:M111"/>
    </sheetView>
  </sheetViews>
  <sheetFormatPr defaultColWidth="10.796875" defaultRowHeight="13.2" x14ac:dyDescent="0.25"/>
  <cols>
    <col min="1" max="1" width="3.296875" style="6" customWidth="1"/>
    <col min="2" max="2" width="12" style="6" customWidth="1"/>
    <col min="3" max="3" width="15" style="6" customWidth="1"/>
    <col min="4" max="4" width="15" style="16" customWidth="1"/>
    <col min="5" max="5" width="29" style="6" customWidth="1"/>
    <col min="6" max="6" width="17.19921875" style="6" customWidth="1"/>
    <col min="7" max="7" width="24.69921875" style="6" customWidth="1"/>
    <col min="8" max="9" width="18.796875" style="6" customWidth="1"/>
    <col min="10" max="10" width="18.796875" style="16" customWidth="1"/>
    <col min="11" max="16" width="18.796875" style="6" customWidth="1"/>
    <col min="17" max="17" width="15.69921875" style="15" customWidth="1"/>
    <col min="18" max="18" width="17.19921875" style="15" customWidth="1"/>
    <col min="19" max="19" width="17.796875" style="15" customWidth="1"/>
    <col min="20" max="20" width="15.5" style="6" customWidth="1"/>
    <col min="21" max="21" width="3.296875" style="6" customWidth="1"/>
    <col min="22" max="16384" width="10.796875" style="6"/>
  </cols>
  <sheetData>
    <row r="1" spans="2:20" ht="45" customHeight="1" x14ac:dyDescent="0.25">
      <c r="B1" s="53" t="s">
        <v>44</v>
      </c>
      <c r="C1" s="54"/>
      <c r="D1" s="54"/>
      <c r="E1" s="54"/>
      <c r="F1" s="54"/>
      <c r="G1" s="54"/>
      <c r="H1" s="54"/>
      <c r="I1" s="54"/>
      <c r="J1" s="54"/>
      <c r="K1" s="54"/>
      <c r="L1" s="54"/>
      <c r="M1" s="54"/>
      <c r="N1" s="54"/>
      <c r="O1" s="54"/>
      <c r="Q1" s="6"/>
      <c r="R1" s="6"/>
      <c r="S1" s="6"/>
      <c r="T1" s="5"/>
    </row>
    <row r="2" spans="2:20" ht="22.05" customHeight="1" x14ac:dyDescent="0.25">
      <c r="B2" s="5"/>
      <c r="C2" s="5"/>
      <c r="D2" s="17"/>
      <c r="E2" s="5"/>
      <c r="F2" s="5"/>
      <c r="G2" s="5"/>
      <c r="L2" s="55" t="s">
        <v>18</v>
      </c>
      <c r="M2" s="56"/>
      <c r="Q2" s="6"/>
      <c r="R2" s="6"/>
      <c r="S2" s="6"/>
      <c r="T2" s="5"/>
    </row>
    <row r="3" spans="2:20" ht="39" customHeight="1" x14ac:dyDescent="0.25">
      <c r="B3" s="5"/>
      <c r="C3" s="5"/>
      <c r="D3" s="17"/>
      <c r="E3" s="5"/>
      <c r="F3" s="5"/>
      <c r="G3" s="5"/>
      <c r="L3" s="7">
        <f ca="1">SUM(Table13[CURRENT VALUE])</f>
        <v>91118.196876712318</v>
      </c>
      <c r="M3" s="21" t="s">
        <v>43</v>
      </c>
      <c r="Q3" s="6"/>
      <c r="R3" s="6"/>
      <c r="S3" s="6"/>
      <c r="T3" s="5"/>
    </row>
    <row r="4" spans="2:20" ht="10.050000000000001" customHeight="1" x14ac:dyDescent="0.25">
      <c r="B4" s="5"/>
      <c r="C4" s="5"/>
      <c r="D4" s="17"/>
      <c r="E4" s="5"/>
      <c r="F4" s="5"/>
      <c r="G4" s="5"/>
      <c r="H4" s="5"/>
      <c r="I4" s="5"/>
      <c r="J4" s="8"/>
      <c r="K4" s="9"/>
      <c r="L4" s="5"/>
      <c r="M4" s="10"/>
      <c r="N4" s="10"/>
      <c r="O4" s="10"/>
      <c r="Q4" s="6"/>
      <c r="R4" s="6"/>
      <c r="S4" s="6"/>
      <c r="T4" s="5"/>
    </row>
    <row r="5" spans="2:20" ht="22.05" customHeight="1" x14ac:dyDescent="0.25">
      <c r="B5" s="11" t="s">
        <v>19</v>
      </c>
      <c r="C5" s="12"/>
      <c r="D5" s="18"/>
      <c r="E5" s="12"/>
      <c r="F5" s="12"/>
      <c r="G5" s="13"/>
      <c r="H5" s="11" t="s">
        <v>7</v>
      </c>
      <c r="I5" s="13"/>
      <c r="J5" s="22" t="s">
        <v>26</v>
      </c>
      <c r="K5" s="13"/>
      <c r="L5" s="22" t="s">
        <v>28</v>
      </c>
      <c r="M5" s="12"/>
      <c r="N5" s="12"/>
      <c r="O5" s="12"/>
      <c r="P5" s="12"/>
      <c r="Q5" s="12"/>
      <c r="R5" s="12"/>
      <c r="S5" s="12"/>
      <c r="T5" s="13"/>
    </row>
    <row r="6" spans="2:20" s="4" customFormat="1" ht="72" customHeight="1" x14ac:dyDescent="0.3">
      <c r="B6" s="14" t="s">
        <v>0</v>
      </c>
      <c r="C6" s="14" t="s">
        <v>10</v>
      </c>
      <c r="D6" s="19" t="s">
        <v>42</v>
      </c>
      <c r="E6" s="14" t="s">
        <v>9</v>
      </c>
      <c r="F6" s="14" t="s">
        <v>8</v>
      </c>
      <c r="G6" s="14" t="s">
        <v>14</v>
      </c>
      <c r="H6" s="3" t="s">
        <v>11</v>
      </c>
      <c r="I6" s="3" t="s">
        <v>12</v>
      </c>
      <c r="J6" s="14" t="s">
        <v>13</v>
      </c>
      <c r="K6" s="14" t="s">
        <v>6</v>
      </c>
      <c r="L6" s="3" t="s">
        <v>29</v>
      </c>
      <c r="M6" s="3" t="s">
        <v>40</v>
      </c>
      <c r="N6" s="3" t="s">
        <v>30</v>
      </c>
      <c r="O6" s="3" t="s">
        <v>31</v>
      </c>
      <c r="P6" s="3" t="s">
        <v>32</v>
      </c>
      <c r="Q6" s="3" t="s">
        <v>33</v>
      </c>
      <c r="R6" s="3" t="s">
        <v>34</v>
      </c>
      <c r="S6" s="3" t="s">
        <v>35</v>
      </c>
      <c r="T6" s="3" t="s">
        <v>36</v>
      </c>
    </row>
    <row r="7" spans="2:20" s="29" customFormat="1" ht="25.05" customHeight="1" x14ac:dyDescent="0.3">
      <c r="B7" s="23" t="s">
        <v>1</v>
      </c>
      <c r="C7" s="23" t="s">
        <v>3</v>
      </c>
      <c r="D7" s="24"/>
      <c r="E7" s="23" t="s">
        <v>20</v>
      </c>
      <c r="F7" s="23" t="s">
        <v>22</v>
      </c>
      <c r="G7" s="23" t="s">
        <v>45</v>
      </c>
      <c r="H7" s="23" t="s">
        <v>15</v>
      </c>
      <c r="I7" s="23" t="s">
        <v>23</v>
      </c>
      <c r="J7" s="24" t="s">
        <v>17</v>
      </c>
      <c r="K7" s="25" t="s">
        <v>27</v>
      </c>
      <c r="L7" s="26">
        <v>44701</v>
      </c>
      <c r="M7" s="27">
        <v>29865</v>
      </c>
      <c r="N7" s="28">
        <v>330.66</v>
      </c>
      <c r="O7" s="28">
        <v>200</v>
      </c>
      <c r="P7" s="27">
        <v>530.66</v>
      </c>
      <c r="Q7" s="28">
        <v>22000</v>
      </c>
      <c r="R7" s="28">
        <v>1573</v>
      </c>
      <c r="S7" s="28">
        <f>IFERROR(Table13[[#This Row],[ANNUAL STRAIGHT LINE DEPRECIATION]]/12,0)</f>
        <v>131.08333333333334</v>
      </c>
      <c r="T7" s="28">
        <f ca="1">IFERROR(Table13[[#This Row],[COST]]-(Table13[[#This Row],[ANNUAL STRAIGHT LINE DEPRECIATION]]*((TODAY()-Table13[[#This Row],[DATE OF PURCHASE / LEASE]])/365)),0)</f>
        <v>35825.161643835614</v>
      </c>
    </row>
    <row r="8" spans="2:20" s="29" customFormat="1" ht="25.05" customHeight="1" x14ac:dyDescent="0.3">
      <c r="B8" s="30" t="s">
        <v>2</v>
      </c>
      <c r="C8" s="30" t="s">
        <v>4</v>
      </c>
      <c r="D8" s="31"/>
      <c r="E8" s="30" t="s">
        <v>39</v>
      </c>
      <c r="F8" s="30" t="s">
        <v>21</v>
      </c>
      <c r="G8" s="30" t="s">
        <v>25</v>
      </c>
      <c r="H8" s="30" t="s">
        <v>15</v>
      </c>
      <c r="I8" s="30" t="s">
        <v>24</v>
      </c>
      <c r="J8" s="31" t="s">
        <v>16</v>
      </c>
      <c r="K8" s="32" t="s">
        <v>5</v>
      </c>
      <c r="L8" s="33">
        <v>44701</v>
      </c>
      <c r="M8" s="34">
        <v>9125</v>
      </c>
      <c r="N8" s="35">
        <v>312.58</v>
      </c>
      <c r="O8" s="35">
        <v>50</v>
      </c>
      <c r="P8" s="34">
        <v>362.58</v>
      </c>
      <c r="Q8" s="35">
        <v>8000</v>
      </c>
      <c r="R8" s="35">
        <v>160.71</v>
      </c>
      <c r="S8" s="35">
        <f>IFERROR(Table13[[#This Row],[ANNUAL STRAIGHT LINE DEPRECIATION]]/12,0)</f>
        <v>13.3925</v>
      </c>
      <c r="T8" s="35">
        <f ca="1">IFERROR(Table13[[#This Row],[COST]]-(Table13[[#This Row],[ANNUAL STRAIGHT LINE DEPRECIATION]]*((TODAY()-Table13[[#This Row],[DATE OF PURCHASE / LEASE]])/365)),0)</f>
        <v>9733.9367945205486</v>
      </c>
    </row>
    <row r="9" spans="2:20" s="29" customFormat="1" ht="25.05" customHeight="1" x14ac:dyDescent="0.3">
      <c r="B9" s="36"/>
      <c r="C9" s="36"/>
      <c r="D9" s="24"/>
      <c r="E9" s="36"/>
      <c r="F9" s="36"/>
      <c r="G9" s="36"/>
      <c r="H9" s="36"/>
      <c r="I9" s="36"/>
      <c r="J9" s="37"/>
      <c r="K9" s="38"/>
      <c r="L9" s="39"/>
      <c r="M9" s="40"/>
      <c r="N9" s="28"/>
      <c r="O9" s="28"/>
      <c r="P9" s="28">
        <f>SUM(Table13[[#This Row],[MONTHLY PAYMENT]],Table13[[#This Row],[MONTHLY COST OF OPERATION]])</f>
        <v>0</v>
      </c>
      <c r="Q9" s="28"/>
      <c r="R9" s="28"/>
      <c r="S9" s="28"/>
      <c r="T9" s="28">
        <f ca="1">IFERROR(Table13[[#This Row],[COST]]-(Table13[[#This Row],[ANNUAL STRAIGHT LINE DEPRECIATION]]*((TODAY()-Table13[[#This Row],[DATE OF PURCHASE / LEASE]])/365)),0)</f>
        <v>0</v>
      </c>
    </row>
    <row r="10" spans="2:20" s="29" customFormat="1" ht="25.05" customHeight="1" x14ac:dyDescent="0.3">
      <c r="B10" s="30"/>
      <c r="C10" s="30"/>
      <c r="D10" s="31"/>
      <c r="E10" s="30"/>
      <c r="F10" s="30"/>
      <c r="G10" s="30"/>
      <c r="H10" s="30"/>
      <c r="I10" s="30"/>
      <c r="J10" s="31"/>
      <c r="K10" s="32"/>
      <c r="L10" s="33"/>
      <c r="M10" s="34"/>
      <c r="N10" s="35"/>
      <c r="O10" s="35"/>
      <c r="P10" s="35">
        <f>SUM(Table13[[#This Row],[MONTHLY PAYMENT]],Table13[[#This Row],[MONTHLY COST OF OPERATION]])</f>
        <v>0</v>
      </c>
      <c r="Q10" s="35"/>
      <c r="R10" s="35"/>
      <c r="S10" s="35"/>
      <c r="T10" s="35">
        <f ca="1">IFERROR(Table13[[#This Row],[COST]]-(Table13[[#This Row],[ANNUAL STRAIGHT LINE DEPRECIATION]]*((TODAY()-Table13[[#This Row],[DATE OF PURCHASE / LEASE]])/365)),0)</f>
        <v>0</v>
      </c>
    </row>
    <row r="11" spans="2:20" s="29" customFormat="1" ht="25.05" customHeight="1" x14ac:dyDescent="0.3">
      <c r="B11" s="36"/>
      <c r="C11" s="36"/>
      <c r="D11" s="37"/>
      <c r="E11" s="36"/>
      <c r="F11" s="36"/>
      <c r="G11" s="36"/>
      <c r="H11" s="36"/>
      <c r="I11" s="36"/>
      <c r="J11" s="37"/>
      <c r="K11" s="38"/>
      <c r="L11" s="39"/>
      <c r="M11" s="40"/>
      <c r="N11" s="28"/>
      <c r="O11" s="28"/>
      <c r="P11" s="28">
        <f>SUM(Table13[[#This Row],[MONTHLY PAYMENT]],Table13[[#This Row],[MONTHLY COST OF OPERATION]])</f>
        <v>0</v>
      </c>
      <c r="Q11" s="28"/>
      <c r="R11" s="28"/>
      <c r="S11" s="28"/>
      <c r="T11" s="28">
        <f ca="1">IFERROR(Table13[[#This Row],[COST]]-(Table13[[#This Row],[ANNUAL STRAIGHT LINE DEPRECIATION]]*((TODAY()-Table13[[#This Row],[DATE OF PURCHASE / LEASE]])/365)),0)</f>
        <v>0</v>
      </c>
    </row>
    <row r="12" spans="2:20" s="29" customFormat="1" ht="25.05" customHeight="1" x14ac:dyDescent="0.3">
      <c r="B12" s="30"/>
      <c r="C12" s="30"/>
      <c r="D12" s="31"/>
      <c r="E12" s="30"/>
      <c r="F12" s="30"/>
      <c r="G12" s="30"/>
      <c r="H12" s="30"/>
      <c r="I12" s="30"/>
      <c r="J12" s="31"/>
      <c r="K12" s="32"/>
      <c r="L12" s="33"/>
      <c r="M12" s="34"/>
      <c r="N12" s="35"/>
      <c r="O12" s="35"/>
      <c r="P12" s="35">
        <f>SUM(Table13[[#This Row],[MONTHLY PAYMENT]],Table13[[#This Row],[MONTHLY COST OF OPERATION]])</f>
        <v>0</v>
      </c>
      <c r="Q12" s="35"/>
      <c r="R12" s="35"/>
      <c r="S12" s="35"/>
      <c r="T12" s="35">
        <f ca="1">IFERROR(Table13[[#This Row],[COST]]-(Table13[[#This Row],[ANNUAL STRAIGHT LINE DEPRECIATION]]*((TODAY()-Table13[[#This Row],[DATE OF PURCHASE / LEASE]])/365)),0)</f>
        <v>0</v>
      </c>
    </row>
    <row r="13" spans="2:20" s="29" customFormat="1" ht="25.05" customHeight="1" x14ac:dyDescent="0.3">
      <c r="B13" s="36"/>
      <c r="C13" s="36"/>
      <c r="D13" s="37"/>
      <c r="E13" s="36"/>
      <c r="F13" s="36"/>
      <c r="G13" s="36"/>
      <c r="H13" s="36"/>
      <c r="I13" s="36"/>
      <c r="J13" s="37"/>
      <c r="K13" s="38"/>
      <c r="L13" s="39"/>
      <c r="M13" s="40"/>
      <c r="N13" s="28"/>
      <c r="O13" s="28"/>
      <c r="P13" s="28">
        <f>SUM(Table13[[#This Row],[MONTHLY PAYMENT]],Table13[[#This Row],[MONTHLY COST OF OPERATION]])</f>
        <v>0</v>
      </c>
      <c r="Q13" s="28"/>
      <c r="R13" s="28"/>
      <c r="S13" s="28"/>
      <c r="T13" s="28">
        <f ca="1">IFERROR(Table13[[#This Row],[COST]]-(Table13[[#This Row],[ANNUAL STRAIGHT LINE DEPRECIATION]]*((TODAY()-Table13[[#This Row],[DATE OF PURCHASE / LEASE]])/365)),0)</f>
        <v>0</v>
      </c>
    </row>
    <row r="14" spans="2:20" s="29" customFormat="1" ht="25.05" customHeight="1" x14ac:dyDescent="0.3">
      <c r="B14" s="30"/>
      <c r="C14" s="30"/>
      <c r="D14" s="31"/>
      <c r="E14" s="30"/>
      <c r="F14" s="30"/>
      <c r="G14" s="30"/>
      <c r="H14" s="30"/>
      <c r="I14" s="30"/>
      <c r="J14" s="31"/>
      <c r="K14" s="32"/>
      <c r="L14" s="33"/>
      <c r="M14" s="34"/>
      <c r="N14" s="35"/>
      <c r="O14" s="35"/>
      <c r="P14" s="35">
        <f>SUM(Table13[[#This Row],[MONTHLY PAYMENT]],Table13[[#This Row],[MONTHLY COST OF OPERATION]])</f>
        <v>0</v>
      </c>
      <c r="Q14" s="35"/>
      <c r="R14" s="35"/>
      <c r="S14" s="35"/>
      <c r="T14" s="35">
        <f ca="1">IFERROR(Table13[[#This Row],[COST]]-(Table13[[#This Row],[ANNUAL STRAIGHT LINE DEPRECIATION]]*((TODAY()-Table13[[#This Row],[DATE OF PURCHASE / LEASE]])/365)),0)</f>
        <v>0</v>
      </c>
    </row>
    <row r="15" spans="2:20" s="29" customFormat="1" ht="25.05" customHeight="1" x14ac:dyDescent="0.3">
      <c r="B15" s="36"/>
      <c r="C15" s="36"/>
      <c r="D15" s="37"/>
      <c r="E15" s="36"/>
      <c r="F15" s="36"/>
      <c r="G15" s="36"/>
      <c r="H15" s="36"/>
      <c r="I15" s="36"/>
      <c r="J15" s="37"/>
      <c r="K15" s="38"/>
      <c r="L15" s="39"/>
      <c r="M15" s="40"/>
      <c r="N15" s="28"/>
      <c r="O15" s="28"/>
      <c r="P15" s="28">
        <f>SUM(Table13[[#This Row],[MONTHLY PAYMENT]],Table13[[#This Row],[MONTHLY COST OF OPERATION]])</f>
        <v>0</v>
      </c>
      <c r="Q15" s="28"/>
      <c r="R15" s="28"/>
      <c r="S15" s="28"/>
      <c r="T15" s="28">
        <f ca="1">IFERROR(Table13[[#This Row],[COST]]-(Table13[[#This Row],[ANNUAL STRAIGHT LINE DEPRECIATION]]*((TODAY()-Table13[[#This Row],[DATE OF PURCHASE / LEASE]])/365)),0)</f>
        <v>0</v>
      </c>
    </row>
    <row r="16" spans="2:20" s="29" customFormat="1" ht="25.05" customHeight="1" x14ac:dyDescent="0.3">
      <c r="B16" s="30"/>
      <c r="C16" s="30"/>
      <c r="D16" s="31"/>
      <c r="E16" s="30"/>
      <c r="F16" s="30"/>
      <c r="G16" s="30"/>
      <c r="H16" s="30"/>
      <c r="I16" s="30"/>
      <c r="J16" s="31"/>
      <c r="K16" s="32"/>
      <c r="L16" s="33"/>
      <c r="M16" s="34"/>
      <c r="N16" s="35"/>
      <c r="O16" s="35"/>
      <c r="P16" s="35">
        <f>SUM(Table13[[#This Row],[MONTHLY PAYMENT]],Table13[[#This Row],[MONTHLY COST OF OPERATION]])</f>
        <v>0</v>
      </c>
      <c r="Q16" s="35"/>
      <c r="R16" s="35"/>
      <c r="S16" s="35"/>
      <c r="T16" s="35">
        <f ca="1">IFERROR(Table13[[#This Row],[COST]]-(Table13[[#This Row],[ANNUAL STRAIGHT LINE DEPRECIATION]]*((TODAY()-Table13[[#This Row],[DATE OF PURCHASE / LEASE]])/365)),0)</f>
        <v>0</v>
      </c>
    </row>
    <row r="17" spans="2:20" s="29" customFormat="1" ht="25.05" customHeight="1" x14ac:dyDescent="0.3">
      <c r="B17" s="36"/>
      <c r="C17" s="36"/>
      <c r="D17" s="37"/>
      <c r="E17" s="36"/>
      <c r="F17" s="36"/>
      <c r="G17" s="36"/>
      <c r="H17" s="36"/>
      <c r="I17" s="36"/>
      <c r="J17" s="37"/>
      <c r="K17" s="38"/>
      <c r="L17" s="39"/>
      <c r="M17" s="40"/>
      <c r="N17" s="28"/>
      <c r="O17" s="28"/>
      <c r="P17" s="28">
        <f>SUM(Table13[[#This Row],[MONTHLY PAYMENT]],Table13[[#This Row],[MONTHLY COST OF OPERATION]])</f>
        <v>0</v>
      </c>
      <c r="Q17" s="28"/>
      <c r="R17" s="28"/>
      <c r="S17" s="28"/>
      <c r="T17" s="28">
        <f ca="1">IFERROR(Table13[[#This Row],[COST]]-(Table13[[#This Row],[ANNUAL STRAIGHT LINE DEPRECIATION]]*((TODAY()-Table13[[#This Row],[DATE OF PURCHASE / LEASE]])/365)),0)</f>
        <v>0</v>
      </c>
    </row>
    <row r="18" spans="2:20" s="29" customFormat="1" ht="25.05" customHeight="1" x14ac:dyDescent="0.3">
      <c r="B18" s="30"/>
      <c r="C18" s="30"/>
      <c r="D18" s="31"/>
      <c r="E18" s="30"/>
      <c r="F18" s="30"/>
      <c r="G18" s="30"/>
      <c r="H18" s="30"/>
      <c r="I18" s="30"/>
      <c r="J18" s="31"/>
      <c r="K18" s="32"/>
      <c r="L18" s="33"/>
      <c r="M18" s="34"/>
      <c r="N18" s="35"/>
      <c r="O18" s="35"/>
      <c r="P18" s="35">
        <f>SUM(Table13[[#This Row],[MONTHLY PAYMENT]],Table13[[#This Row],[MONTHLY COST OF OPERATION]])</f>
        <v>0</v>
      </c>
      <c r="Q18" s="35"/>
      <c r="R18" s="35"/>
      <c r="S18" s="35"/>
      <c r="T18" s="35">
        <f ca="1">IFERROR(Table13[[#This Row],[COST]]-(Table13[[#This Row],[ANNUAL STRAIGHT LINE DEPRECIATION]]*((TODAY()-Table13[[#This Row],[DATE OF PURCHASE / LEASE]])/365)),0)</f>
        <v>0</v>
      </c>
    </row>
    <row r="19" spans="2:20" s="29" customFormat="1" ht="25.05" customHeight="1" x14ac:dyDescent="0.3">
      <c r="B19" s="36"/>
      <c r="C19" s="36"/>
      <c r="D19" s="37"/>
      <c r="E19" s="36"/>
      <c r="F19" s="36"/>
      <c r="G19" s="36"/>
      <c r="H19" s="36"/>
      <c r="I19" s="36"/>
      <c r="J19" s="37"/>
      <c r="K19" s="38"/>
      <c r="L19" s="39"/>
      <c r="M19" s="40"/>
      <c r="N19" s="28"/>
      <c r="O19" s="28"/>
      <c r="P19" s="28">
        <f>SUM(Table13[[#This Row],[MONTHLY PAYMENT]],Table13[[#This Row],[MONTHLY COST OF OPERATION]])</f>
        <v>0</v>
      </c>
      <c r="Q19" s="28"/>
      <c r="R19" s="28"/>
      <c r="S19" s="28"/>
      <c r="T19" s="28">
        <f ca="1">IFERROR(Table13[[#This Row],[COST]]-(Table13[[#This Row],[ANNUAL STRAIGHT LINE DEPRECIATION]]*((TODAY()-Table13[[#This Row],[DATE OF PURCHASE / LEASE]])/365)),0)</f>
        <v>0</v>
      </c>
    </row>
    <row r="20" spans="2:20" s="29" customFormat="1" ht="25.05" customHeight="1" x14ac:dyDescent="0.3">
      <c r="B20" s="30"/>
      <c r="C20" s="30"/>
      <c r="D20" s="31"/>
      <c r="E20" s="30"/>
      <c r="F20" s="30"/>
      <c r="G20" s="30"/>
      <c r="H20" s="30"/>
      <c r="I20" s="30"/>
      <c r="J20" s="31"/>
      <c r="K20" s="32"/>
      <c r="L20" s="33"/>
      <c r="M20" s="34"/>
      <c r="N20" s="35"/>
      <c r="O20" s="35"/>
      <c r="P20" s="35">
        <f>SUM(Table13[[#This Row],[MONTHLY PAYMENT]],Table13[[#This Row],[MONTHLY COST OF OPERATION]])</f>
        <v>0</v>
      </c>
      <c r="Q20" s="35"/>
      <c r="R20" s="35"/>
      <c r="S20" s="35"/>
      <c r="T20" s="35">
        <f ca="1">IFERROR(Table13[[#This Row],[COST]]-(Table13[[#This Row],[ANNUAL STRAIGHT LINE DEPRECIATION]]*((TODAY()-Table13[[#This Row],[DATE OF PURCHASE / LEASE]])/365)),0)</f>
        <v>0</v>
      </c>
    </row>
    <row r="21" spans="2:20" s="29" customFormat="1" ht="25.05" customHeight="1" x14ac:dyDescent="0.3">
      <c r="B21" s="36"/>
      <c r="C21" s="36"/>
      <c r="D21" s="37"/>
      <c r="E21" s="36"/>
      <c r="F21" s="36"/>
      <c r="G21" s="36"/>
      <c r="H21" s="36"/>
      <c r="I21" s="36"/>
      <c r="J21" s="37"/>
      <c r="K21" s="38"/>
      <c r="L21" s="39"/>
      <c r="M21" s="40"/>
      <c r="N21" s="28"/>
      <c r="O21" s="28"/>
      <c r="P21" s="28">
        <f>SUM(Table13[[#This Row],[MONTHLY PAYMENT]],Table13[[#This Row],[MONTHLY COST OF OPERATION]])</f>
        <v>0</v>
      </c>
      <c r="Q21" s="28"/>
      <c r="R21" s="28"/>
      <c r="S21" s="28"/>
      <c r="T21" s="28">
        <f ca="1">IFERROR(Table13[[#This Row],[COST]]-(Table13[[#This Row],[ANNUAL STRAIGHT LINE DEPRECIATION]]*((TODAY()-Table13[[#This Row],[DATE OF PURCHASE / LEASE]])/365)),0)</f>
        <v>0</v>
      </c>
    </row>
    <row r="22" spans="2:20" s="29" customFormat="1" ht="25.05" customHeight="1" x14ac:dyDescent="0.3">
      <c r="B22" s="30"/>
      <c r="C22" s="30"/>
      <c r="D22" s="31"/>
      <c r="E22" s="30"/>
      <c r="F22" s="30"/>
      <c r="G22" s="30"/>
      <c r="H22" s="30"/>
      <c r="I22" s="30"/>
      <c r="J22" s="31"/>
      <c r="K22" s="32"/>
      <c r="L22" s="33"/>
      <c r="M22" s="34"/>
      <c r="N22" s="35"/>
      <c r="O22" s="35"/>
      <c r="P22" s="35">
        <f>SUM(Table13[[#This Row],[MONTHLY PAYMENT]],Table13[[#This Row],[MONTHLY COST OF OPERATION]])</f>
        <v>0</v>
      </c>
      <c r="Q22" s="35"/>
      <c r="R22" s="35"/>
      <c r="S22" s="35"/>
      <c r="T22" s="35">
        <f ca="1">IFERROR(Table13[[#This Row],[COST]]-(Table13[[#This Row],[ANNUAL STRAIGHT LINE DEPRECIATION]]*((TODAY()-Table13[[#This Row],[DATE OF PURCHASE / LEASE]])/365)),0)</f>
        <v>0</v>
      </c>
    </row>
    <row r="23" spans="2:20" s="29" customFormat="1" ht="25.05" customHeight="1" x14ac:dyDescent="0.3">
      <c r="B23" s="36"/>
      <c r="C23" s="36"/>
      <c r="D23" s="37"/>
      <c r="E23" s="36"/>
      <c r="F23" s="36"/>
      <c r="G23" s="36"/>
      <c r="H23" s="36"/>
      <c r="I23" s="36"/>
      <c r="J23" s="37"/>
      <c r="K23" s="38"/>
      <c r="L23" s="39"/>
      <c r="M23" s="40"/>
      <c r="N23" s="28"/>
      <c r="O23" s="28"/>
      <c r="P23" s="28">
        <f>SUM(Table13[[#This Row],[MONTHLY PAYMENT]],Table13[[#This Row],[MONTHLY COST OF OPERATION]])</f>
        <v>0</v>
      </c>
      <c r="Q23" s="28"/>
      <c r="R23" s="28"/>
      <c r="S23" s="28"/>
      <c r="T23" s="28">
        <f ca="1">IFERROR(Table13[[#This Row],[COST]]-(Table13[[#This Row],[ANNUAL STRAIGHT LINE DEPRECIATION]]*((TODAY()-Table13[[#This Row],[DATE OF PURCHASE / LEASE]])/365)),0)</f>
        <v>0</v>
      </c>
    </row>
    <row r="24" spans="2:20" s="29" customFormat="1" ht="25.05" customHeight="1" x14ac:dyDescent="0.3">
      <c r="B24" s="30"/>
      <c r="C24" s="30"/>
      <c r="D24" s="31"/>
      <c r="E24" s="30"/>
      <c r="F24" s="30"/>
      <c r="G24" s="30"/>
      <c r="H24" s="30"/>
      <c r="I24" s="30"/>
      <c r="J24" s="31"/>
      <c r="K24" s="32"/>
      <c r="L24" s="33"/>
      <c r="M24" s="34"/>
      <c r="N24" s="35"/>
      <c r="O24" s="35"/>
      <c r="P24" s="35">
        <f>SUM(Table13[[#This Row],[MONTHLY PAYMENT]],Table13[[#This Row],[MONTHLY COST OF OPERATION]])</f>
        <v>0</v>
      </c>
      <c r="Q24" s="35"/>
      <c r="R24" s="35"/>
      <c r="S24" s="35"/>
      <c r="T24" s="35">
        <f ca="1">IFERROR(Table13[[#This Row],[COST]]-(Table13[[#This Row],[ANNUAL STRAIGHT LINE DEPRECIATION]]*((TODAY()-Table13[[#This Row],[DATE OF PURCHASE / LEASE]])/365)),0)</f>
        <v>0</v>
      </c>
    </row>
    <row r="25" spans="2:20" s="29" customFormat="1" ht="25.05" customHeight="1" x14ac:dyDescent="0.3">
      <c r="B25" s="36"/>
      <c r="C25" s="36"/>
      <c r="D25" s="37"/>
      <c r="E25" s="36"/>
      <c r="F25" s="36"/>
      <c r="G25" s="36"/>
      <c r="H25" s="36"/>
      <c r="I25" s="36"/>
      <c r="J25" s="37"/>
      <c r="K25" s="38"/>
      <c r="L25" s="39"/>
      <c r="M25" s="40"/>
      <c r="N25" s="28"/>
      <c r="O25" s="28"/>
      <c r="P25" s="28">
        <f>SUM(Table13[[#This Row],[MONTHLY PAYMENT]],Table13[[#This Row],[MONTHLY COST OF OPERATION]])</f>
        <v>0</v>
      </c>
      <c r="Q25" s="28"/>
      <c r="R25" s="28"/>
      <c r="S25" s="28"/>
      <c r="T25" s="28">
        <f ca="1">IFERROR(Table13[[#This Row],[COST]]-(Table13[[#This Row],[ANNUAL STRAIGHT LINE DEPRECIATION]]*((TODAY()-Table13[[#This Row],[DATE OF PURCHASE / LEASE]])/365)),0)</f>
        <v>0</v>
      </c>
    </row>
    <row r="26" spans="2:20" s="29" customFormat="1" ht="25.05" customHeight="1" x14ac:dyDescent="0.3">
      <c r="B26" s="30"/>
      <c r="C26" s="30"/>
      <c r="D26" s="31"/>
      <c r="E26" s="30"/>
      <c r="F26" s="30"/>
      <c r="G26" s="30"/>
      <c r="H26" s="30"/>
      <c r="I26" s="30"/>
      <c r="J26" s="31"/>
      <c r="K26" s="32"/>
      <c r="L26" s="33"/>
      <c r="M26" s="34"/>
      <c r="N26" s="35"/>
      <c r="O26" s="35"/>
      <c r="P26" s="35">
        <f>SUM(Table13[[#This Row],[MONTHLY PAYMENT]],Table13[[#This Row],[MONTHLY COST OF OPERATION]])</f>
        <v>0</v>
      </c>
      <c r="Q26" s="35"/>
      <c r="R26" s="35"/>
      <c r="S26" s="35"/>
      <c r="T26" s="35">
        <f ca="1">IFERROR(Table13[[#This Row],[COST]]-(Table13[[#This Row],[ANNUAL STRAIGHT LINE DEPRECIATION]]*((TODAY()-Table13[[#This Row],[DATE OF PURCHASE / LEASE]])/365)),0)</f>
        <v>0</v>
      </c>
    </row>
    <row r="27" spans="2:20" s="29" customFormat="1" ht="25.05" customHeight="1" x14ac:dyDescent="0.3">
      <c r="B27" s="36"/>
      <c r="C27" s="36"/>
      <c r="D27" s="37"/>
      <c r="E27" s="36"/>
      <c r="F27" s="36"/>
      <c r="G27" s="36"/>
      <c r="H27" s="36"/>
      <c r="I27" s="36"/>
      <c r="J27" s="37"/>
      <c r="K27" s="38"/>
      <c r="L27" s="39"/>
      <c r="M27" s="40"/>
      <c r="N27" s="28"/>
      <c r="O27" s="28"/>
      <c r="P27" s="28">
        <f>SUM(Table13[[#This Row],[MONTHLY PAYMENT]],Table13[[#This Row],[MONTHLY COST OF OPERATION]])</f>
        <v>0</v>
      </c>
      <c r="Q27" s="28"/>
      <c r="R27" s="28"/>
      <c r="S27" s="28"/>
      <c r="T27" s="28">
        <f ca="1">IFERROR(Table13[[#This Row],[COST]]-(Table13[[#This Row],[ANNUAL STRAIGHT LINE DEPRECIATION]]*((TODAY()-Table13[[#This Row],[DATE OF PURCHASE / LEASE]])/365)),0)</f>
        <v>0</v>
      </c>
    </row>
    <row r="28" spans="2:20" s="29" customFormat="1" ht="25.05" customHeight="1" x14ac:dyDescent="0.3">
      <c r="B28" s="30"/>
      <c r="C28" s="30"/>
      <c r="D28" s="31"/>
      <c r="E28" s="30"/>
      <c r="F28" s="30"/>
      <c r="G28" s="30"/>
      <c r="H28" s="30"/>
      <c r="I28" s="30"/>
      <c r="J28" s="31"/>
      <c r="K28" s="32"/>
      <c r="L28" s="33"/>
      <c r="M28" s="34"/>
      <c r="N28" s="35"/>
      <c r="O28" s="35"/>
      <c r="P28" s="35">
        <f>SUM(Table13[[#This Row],[MONTHLY PAYMENT]],Table13[[#This Row],[MONTHLY COST OF OPERATION]])</f>
        <v>0</v>
      </c>
      <c r="Q28" s="35"/>
      <c r="R28" s="35"/>
      <c r="S28" s="35"/>
      <c r="T28" s="35">
        <f ca="1">IFERROR(Table13[[#This Row],[COST]]-(Table13[[#This Row],[ANNUAL STRAIGHT LINE DEPRECIATION]]*((TODAY()-Table13[[#This Row],[DATE OF PURCHASE / LEASE]])/365)),0)</f>
        <v>0</v>
      </c>
    </row>
    <row r="29" spans="2:20" s="29" customFormat="1" ht="25.05" customHeight="1" x14ac:dyDescent="0.3">
      <c r="B29" s="36"/>
      <c r="C29" s="36"/>
      <c r="D29" s="37"/>
      <c r="E29" s="36"/>
      <c r="F29" s="36"/>
      <c r="G29" s="36"/>
      <c r="H29" s="36"/>
      <c r="I29" s="36"/>
      <c r="J29" s="37"/>
      <c r="K29" s="38"/>
      <c r="L29" s="39"/>
      <c r="M29" s="40"/>
      <c r="N29" s="28"/>
      <c r="O29" s="28"/>
      <c r="P29" s="28">
        <f>SUM(Table13[[#This Row],[MONTHLY PAYMENT]],Table13[[#This Row],[MONTHLY COST OF OPERATION]])</f>
        <v>0</v>
      </c>
      <c r="Q29" s="28"/>
      <c r="R29" s="28"/>
      <c r="S29" s="28"/>
      <c r="T29" s="28">
        <f ca="1">IFERROR(Table13[[#This Row],[COST]]-(Table13[[#This Row],[ANNUAL STRAIGHT LINE DEPRECIATION]]*((TODAY()-Table13[[#This Row],[DATE OF PURCHASE / LEASE]])/365)),0)</f>
        <v>0</v>
      </c>
    </row>
    <row r="30" spans="2:20" s="29" customFormat="1" ht="25.05" customHeight="1" x14ac:dyDescent="0.3">
      <c r="B30" s="30"/>
      <c r="C30" s="30"/>
      <c r="D30" s="31"/>
      <c r="E30" s="30"/>
      <c r="F30" s="30"/>
      <c r="G30" s="30"/>
      <c r="H30" s="30"/>
      <c r="I30" s="30"/>
      <c r="J30" s="31"/>
      <c r="K30" s="32"/>
      <c r="L30" s="33"/>
      <c r="M30" s="34"/>
      <c r="N30" s="35"/>
      <c r="O30" s="35"/>
      <c r="P30" s="35">
        <f>SUM(Table13[[#This Row],[MONTHLY PAYMENT]],Table13[[#This Row],[MONTHLY COST OF OPERATION]])</f>
        <v>0</v>
      </c>
      <c r="Q30" s="35"/>
      <c r="R30" s="35"/>
      <c r="S30" s="35"/>
      <c r="T30" s="35">
        <f ca="1">IFERROR(Table13[[#This Row],[COST]]-(Table13[[#This Row],[ANNUAL STRAIGHT LINE DEPRECIATION]]*((TODAY()-Table13[[#This Row],[DATE OF PURCHASE / LEASE]])/365)),0)</f>
        <v>0</v>
      </c>
    </row>
    <row r="31" spans="2:20" s="29" customFormat="1" ht="25.05" customHeight="1" x14ac:dyDescent="0.3">
      <c r="B31" s="36"/>
      <c r="C31" s="36"/>
      <c r="D31" s="37"/>
      <c r="E31" s="36"/>
      <c r="F31" s="36"/>
      <c r="G31" s="36"/>
      <c r="H31" s="36"/>
      <c r="I31" s="36"/>
      <c r="J31" s="37"/>
      <c r="K31" s="38"/>
      <c r="L31" s="39"/>
      <c r="M31" s="40"/>
      <c r="N31" s="28"/>
      <c r="O31" s="28"/>
      <c r="P31" s="28">
        <f>SUM(Table13[[#This Row],[MONTHLY PAYMENT]],Table13[[#This Row],[MONTHLY COST OF OPERATION]])</f>
        <v>0</v>
      </c>
      <c r="Q31" s="28"/>
      <c r="R31" s="28"/>
      <c r="S31" s="28"/>
      <c r="T31" s="28">
        <f ca="1">IFERROR(Table13[[#This Row],[COST]]-(Table13[[#This Row],[ANNUAL STRAIGHT LINE DEPRECIATION]]*((TODAY()-Table13[[#This Row],[DATE OF PURCHASE / LEASE]])/365)),0)</f>
        <v>0</v>
      </c>
    </row>
    <row r="32" spans="2:20" s="29" customFormat="1" ht="25.05" customHeight="1" x14ac:dyDescent="0.3">
      <c r="B32" s="30"/>
      <c r="C32" s="30"/>
      <c r="D32" s="31"/>
      <c r="E32" s="30"/>
      <c r="F32" s="30"/>
      <c r="G32" s="30"/>
      <c r="H32" s="30"/>
      <c r="I32" s="30"/>
      <c r="J32" s="31"/>
      <c r="K32" s="32"/>
      <c r="L32" s="33"/>
      <c r="M32" s="34"/>
      <c r="N32" s="35"/>
      <c r="O32" s="35"/>
      <c r="P32" s="35">
        <f>SUM(Table13[[#This Row],[MONTHLY PAYMENT]],Table13[[#This Row],[MONTHLY COST OF OPERATION]])</f>
        <v>0</v>
      </c>
      <c r="Q32" s="35"/>
      <c r="R32" s="35"/>
      <c r="S32" s="35"/>
      <c r="T32" s="35">
        <f ca="1">IFERROR(Table13[[#This Row],[COST]]-(Table13[[#This Row],[ANNUAL STRAIGHT LINE DEPRECIATION]]*((TODAY()-Table13[[#This Row],[DATE OF PURCHASE / LEASE]])/365)),0)</f>
        <v>0</v>
      </c>
    </row>
    <row r="33" spans="2:20" s="29" customFormat="1" ht="25.05" customHeight="1" x14ac:dyDescent="0.3">
      <c r="B33" s="36"/>
      <c r="C33" s="36"/>
      <c r="D33" s="37"/>
      <c r="E33" s="36"/>
      <c r="F33" s="36"/>
      <c r="G33" s="36"/>
      <c r="H33" s="36"/>
      <c r="I33" s="36"/>
      <c r="J33" s="37"/>
      <c r="K33" s="38"/>
      <c r="L33" s="39"/>
      <c r="M33" s="40"/>
      <c r="N33" s="28"/>
      <c r="O33" s="28"/>
      <c r="P33" s="28">
        <f>SUM(Table13[[#This Row],[MONTHLY PAYMENT]],Table13[[#This Row],[MONTHLY COST OF OPERATION]])</f>
        <v>0</v>
      </c>
      <c r="Q33" s="28"/>
      <c r="R33" s="28"/>
      <c r="S33" s="28"/>
      <c r="T33" s="28">
        <f ca="1">IFERROR(Table13[[#This Row],[COST]]-(Table13[[#This Row],[ANNUAL STRAIGHT LINE DEPRECIATION]]*((TODAY()-Table13[[#This Row],[DATE OF PURCHASE / LEASE]])/365)),0)</f>
        <v>0</v>
      </c>
    </row>
    <row r="34" spans="2:20" s="29" customFormat="1" ht="25.05" customHeight="1" x14ac:dyDescent="0.3">
      <c r="B34" s="30"/>
      <c r="C34" s="30"/>
      <c r="D34" s="31"/>
      <c r="E34" s="30"/>
      <c r="F34" s="30"/>
      <c r="G34" s="30"/>
      <c r="H34" s="30"/>
      <c r="I34" s="30"/>
      <c r="J34" s="31"/>
      <c r="K34" s="32"/>
      <c r="L34" s="33"/>
      <c r="M34" s="34"/>
      <c r="N34" s="35"/>
      <c r="O34" s="35"/>
      <c r="P34" s="35">
        <f>SUM(Table13[[#This Row],[MONTHLY PAYMENT]],Table13[[#This Row],[MONTHLY COST OF OPERATION]])</f>
        <v>0</v>
      </c>
      <c r="Q34" s="35"/>
      <c r="R34" s="35"/>
      <c r="S34" s="35"/>
      <c r="T34" s="35">
        <f ca="1">IFERROR(Table13[[#This Row],[COST]]-(Table13[[#This Row],[ANNUAL STRAIGHT LINE DEPRECIATION]]*((TODAY()-Table13[[#This Row],[DATE OF PURCHASE / LEASE]])/365)),0)</f>
        <v>0</v>
      </c>
    </row>
    <row r="35" spans="2:20" s="29" customFormat="1" ht="25.05" customHeight="1" x14ac:dyDescent="0.3">
      <c r="B35" s="36"/>
      <c r="C35" s="36"/>
      <c r="D35" s="37"/>
      <c r="E35" s="36"/>
      <c r="F35" s="36"/>
      <c r="G35" s="36"/>
      <c r="H35" s="36"/>
      <c r="I35" s="36"/>
      <c r="J35" s="37"/>
      <c r="K35" s="38"/>
      <c r="L35" s="39"/>
      <c r="M35" s="40"/>
      <c r="N35" s="28"/>
      <c r="O35" s="28"/>
      <c r="P35" s="28">
        <f>SUM(Table13[[#This Row],[MONTHLY PAYMENT]],Table13[[#This Row],[MONTHLY COST OF OPERATION]])</f>
        <v>0</v>
      </c>
      <c r="Q35" s="28"/>
      <c r="R35" s="28"/>
      <c r="S35" s="28"/>
      <c r="T35" s="28">
        <f ca="1">IFERROR(Table13[[#This Row],[COST]]-(Table13[[#This Row],[ANNUAL STRAIGHT LINE DEPRECIATION]]*((TODAY()-Table13[[#This Row],[DATE OF PURCHASE / LEASE]])/365)),0)</f>
        <v>0</v>
      </c>
    </row>
    <row r="36" spans="2:20" s="29" customFormat="1" ht="25.05" customHeight="1" x14ac:dyDescent="0.3">
      <c r="B36" s="30"/>
      <c r="C36" s="30"/>
      <c r="D36" s="31"/>
      <c r="E36" s="30"/>
      <c r="F36" s="30"/>
      <c r="G36" s="30"/>
      <c r="H36" s="30"/>
      <c r="I36" s="30"/>
      <c r="J36" s="31"/>
      <c r="K36" s="32"/>
      <c r="L36" s="33"/>
      <c r="M36" s="34"/>
      <c r="N36" s="35"/>
      <c r="O36" s="35"/>
      <c r="P36" s="35">
        <f>SUM(Table13[[#This Row],[MONTHLY PAYMENT]],Table13[[#This Row],[MONTHLY COST OF OPERATION]])</f>
        <v>0</v>
      </c>
      <c r="Q36" s="35"/>
      <c r="R36" s="35"/>
      <c r="S36" s="35"/>
      <c r="T36" s="35">
        <f ca="1">IFERROR(Table13[[#This Row],[COST]]-(Table13[[#This Row],[ANNUAL STRAIGHT LINE DEPRECIATION]]*((TODAY()-Table13[[#This Row],[DATE OF PURCHASE / LEASE]])/365)),0)</f>
        <v>0</v>
      </c>
    </row>
    <row r="37" spans="2:20" s="29" customFormat="1" ht="25.05" customHeight="1" x14ac:dyDescent="0.3">
      <c r="B37" s="36"/>
      <c r="C37" s="36"/>
      <c r="D37" s="37"/>
      <c r="E37" s="36"/>
      <c r="F37" s="36"/>
      <c r="G37" s="36"/>
      <c r="H37" s="36"/>
      <c r="I37" s="36"/>
      <c r="J37" s="37"/>
      <c r="K37" s="38"/>
      <c r="L37" s="39"/>
      <c r="M37" s="40"/>
      <c r="N37" s="28"/>
      <c r="O37" s="28"/>
      <c r="P37" s="28">
        <f>SUM(Table13[[#This Row],[MONTHLY PAYMENT]],Table13[[#This Row],[MONTHLY COST OF OPERATION]])</f>
        <v>0</v>
      </c>
      <c r="Q37" s="28"/>
      <c r="R37" s="28"/>
      <c r="S37" s="28"/>
      <c r="T37" s="28">
        <f ca="1">IFERROR(Table13[[#This Row],[COST]]-(Table13[[#This Row],[ANNUAL STRAIGHT LINE DEPRECIATION]]*((TODAY()-Table13[[#This Row],[DATE OF PURCHASE / LEASE]])/365)),0)</f>
        <v>0</v>
      </c>
    </row>
    <row r="38" spans="2:20" s="29" customFormat="1" ht="25.05" customHeight="1" x14ac:dyDescent="0.3">
      <c r="B38" s="30"/>
      <c r="C38" s="30"/>
      <c r="D38" s="31"/>
      <c r="E38" s="30"/>
      <c r="F38" s="30"/>
      <c r="G38" s="30"/>
      <c r="H38" s="30"/>
      <c r="I38" s="30"/>
      <c r="J38" s="31"/>
      <c r="K38" s="32"/>
      <c r="L38" s="33"/>
      <c r="M38" s="34"/>
      <c r="N38" s="35"/>
      <c r="O38" s="35"/>
      <c r="P38" s="35">
        <f>SUM(Table13[[#This Row],[MONTHLY PAYMENT]],Table13[[#This Row],[MONTHLY COST OF OPERATION]])</f>
        <v>0</v>
      </c>
      <c r="Q38" s="35"/>
      <c r="R38" s="35"/>
      <c r="S38" s="35"/>
      <c r="T38" s="35">
        <f ca="1">IFERROR(Table13[[#This Row],[COST]]-(Table13[[#This Row],[ANNUAL STRAIGHT LINE DEPRECIATION]]*((TODAY()-Table13[[#This Row],[DATE OF PURCHASE / LEASE]])/365)),0)</f>
        <v>0</v>
      </c>
    </row>
    <row r="39" spans="2:20" s="29" customFormat="1" ht="25.05" customHeight="1" x14ac:dyDescent="0.3">
      <c r="B39" s="36"/>
      <c r="C39" s="36"/>
      <c r="D39" s="37"/>
      <c r="E39" s="36"/>
      <c r="F39" s="36"/>
      <c r="G39" s="36"/>
      <c r="H39" s="36"/>
      <c r="I39" s="36"/>
      <c r="J39" s="37"/>
      <c r="K39" s="38"/>
      <c r="L39" s="39"/>
      <c r="M39" s="40"/>
      <c r="N39" s="28"/>
      <c r="O39" s="28"/>
      <c r="P39" s="28">
        <f>SUM(Table13[[#This Row],[MONTHLY PAYMENT]],Table13[[#This Row],[MONTHLY COST OF OPERATION]])</f>
        <v>0</v>
      </c>
      <c r="Q39" s="28"/>
      <c r="R39" s="28"/>
      <c r="S39" s="28"/>
      <c r="T39" s="28">
        <f ca="1">IFERROR(Table13[[#This Row],[COST]]-(Table13[[#This Row],[ANNUAL STRAIGHT LINE DEPRECIATION]]*((TODAY()-Table13[[#This Row],[DATE OF PURCHASE / LEASE]])/365)),0)</f>
        <v>0</v>
      </c>
    </row>
    <row r="40" spans="2:20" s="29" customFormat="1" ht="25.05" customHeight="1" x14ac:dyDescent="0.3">
      <c r="B40" s="30"/>
      <c r="C40" s="30"/>
      <c r="D40" s="31"/>
      <c r="E40" s="30"/>
      <c r="F40" s="30"/>
      <c r="G40" s="30"/>
      <c r="H40" s="30"/>
      <c r="I40" s="30"/>
      <c r="J40" s="31"/>
      <c r="K40" s="32"/>
      <c r="L40" s="33"/>
      <c r="M40" s="34"/>
      <c r="N40" s="35"/>
      <c r="O40" s="35"/>
      <c r="P40" s="35">
        <f>SUM(Table13[[#This Row],[MONTHLY PAYMENT]],Table13[[#This Row],[MONTHLY COST OF OPERATION]])</f>
        <v>0</v>
      </c>
      <c r="Q40" s="35"/>
      <c r="R40" s="35"/>
      <c r="S40" s="35"/>
      <c r="T40" s="35">
        <f ca="1">IFERROR(Table13[[#This Row],[COST]]-(Table13[[#This Row],[ANNUAL STRAIGHT LINE DEPRECIATION]]*((TODAY()-Table13[[#This Row],[DATE OF PURCHASE / LEASE]])/365)),0)</f>
        <v>0</v>
      </c>
    </row>
    <row r="41" spans="2:20" s="29" customFormat="1" ht="25.05" customHeight="1" x14ac:dyDescent="0.3">
      <c r="B41" s="36"/>
      <c r="C41" s="36"/>
      <c r="D41" s="37"/>
      <c r="E41" s="36"/>
      <c r="F41" s="36"/>
      <c r="G41" s="36"/>
      <c r="H41" s="36"/>
      <c r="I41" s="36"/>
      <c r="J41" s="37"/>
      <c r="K41" s="38"/>
      <c r="L41" s="39"/>
      <c r="M41" s="40"/>
      <c r="N41" s="28"/>
      <c r="O41" s="28"/>
      <c r="P41" s="28">
        <f>SUM(Table13[[#This Row],[MONTHLY PAYMENT]],Table13[[#This Row],[MONTHLY COST OF OPERATION]])</f>
        <v>0</v>
      </c>
      <c r="Q41" s="28"/>
      <c r="R41" s="28"/>
      <c r="S41" s="28"/>
      <c r="T41" s="28">
        <f ca="1">IFERROR(Table13[[#This Row],[COST]]-(Table13[[#This Row],[ANNUAL STRAIGHT LINE DEPRECIATION]]*((TODAY()-Table13[[#This Row],[DATE OF PURCHASE / LEASE]])/365)),0)</f>
        <v>0</v>
      </c>
    </row>
    <row r="42" spans="2:20" s="29" customFormat="1" ht="25.05" customHeight="1" x14ac:dyDescent="0.3">
      <c r="B42" s="30"/>
      <c r="C42" s="30"/>
      <c r="D42" s="31"/>
      <c r="E42" s="30"/>
      <c r="F42" s="30"/>
      <c r="G42" s="30"/>
      <c r="H42" s="30"/>
      <c r="I42" s="30"/>
      <c r="J42" s="31"/>
      <c r="K42" s="32"/>
      <c r="L42" s="33"/>
      <c r="M42" s="34"/>
      <c r="N42" s="35"/>
      <c r="O42" s="35"/>
      <c r="P42" s="35">
        <f>SUM(Table13[[#This Row],[MONTHLY PAYMENT]],Table13[[#This Row],[MONTHLY COST OF OPERATION]])</f>
        <v>0</v>
      </c>
      <c r="Q42" s="35"/>
      <c r="R42" s="35"/>
      <c r="S42" s="35"/>
      <c r="T42" s="35">
        <f ca="1">IFERROR(Table13[[#This Row],[COST]]-(Table13[[#This Row],[ANNUAL STRAIGHT LINE DEPRECIATION]]*((TODAY()-Table13[[#This Row],[DATE OF PURCHASE / LEASE]])/365)),0)</f>
        <v>0</v>
      </c>
    </row>
    <row r="43" spans="2:20" s="29" customFormat="1" ht="25.05" customHeight="1" x14ac:dyDescent="0.3">
      <c r="B43" s="36"/>
      <c r="C43" s="36"/>
      <c r="D43" s="37"/>
      <c r="E43" s="36"/>
      <c r="F43" s="36"/>
      <c r="G43" s="36"/>
      <c r="H43" s="36"/>
      <c r="I43" s="36"/>
      <c r="J43" s="37"/>
      <c r="K43" s="38"/>
      <c r="L43" s="39"/>
      <c r="M43" s="40"/>
      <c r="N43" s="28"/>
      <c r="O43" s="28"/>
      <c r="P43" s="28">
        <f>SUM(Table13[[#This Row],[MONTHLY PAYMENT]],Table13[[#This Row],[MONTHLY COST OF OPERATION]])</f>
        <v>0</v>
      </c>
      <c r="Q43" s="28"/>
      <c r="R43" s="28"/>
      <c r="S43" s="28"/>
      <c r="T43" s="28">
        <f ca="1">IFERROR(Table13[[#This Row],[COST]]-(Table13[[#This Row],[ANNUAL STRAIGHT LINE DEPRECIATION]]*((TODAY()-Table13[[#This Row],[DATE OF PURCHASE / LEASE]])/365)),0)</f>
        <v>0</v>
      </c>
    </row>
    <row r="44" spans="2:20" s="29" customFormat="1" ht="25.05" customHeight="1" x14ac:dyDescent="0.3">
      <c r="B44" s="30"/>
      <c r="C44" s="30"/>
      <c r="D44" s="31"/>
      <c r="E44" s="30"/>
      <c r="F44" s="30"/>
      <c r="G44" s="30"/>
      <c r="H44" s="30"/>
      <c r="I44" s="30"/>
      <c r="J44" s="31"/>
      <c r="K44" s="32"/>
      <c r="L44" s="33"/>
      <c r="M44" s="34"/>
      <c r="N44" s="35"/>
      <c r="O44" s="35"/>
      <c r="P44" s="35">
        <f>SUM(Table13[[#This Row],[MONTHLY PAYMENT]],Table13[[#This Row],[MONTHLY COST OF OPERATION]])</f>
        <v>0</v>
      </c>
      <c r="Q44" s="35"/>
      <c r="R44" s="35"/>
      <c r="S44" s="35"/>
      <c r="T44" s="35">
        <f ca="1">IFERROR(Table13[[#This Row],[COST]]-(Table13[[#This Row],[ANNUAL STRAIGHT LINE DEPRECIATION]]*((TODAY()-Table13[[#This Row],[DATE OF PURCHASE / LEASE]])/365)),0)</f>
        <v>0</v>
      </c>
    </row>
    <row r="45" spans="2:20" s="29" customFormat="1" ht="25.05" customHeight="1" x14ac:dyDescent="0.3">
      <c r="B45" s="36"/>
      <c r="C45" s="36"/>
      <c r="D45" s="37"/>
      <c r="E45" s="36"/>
      <c r="F45" s="36"/>
      <c r="G45" s="36"/>
      <c r="H45" s="36"/>
      <c r="I45" s="36"/>
      <c r="J45" s="37"/>
      <c r="K45" s="38"/>
      <c r="L45" s="39"/>
      <c r="M45" s="40"/>
      <c r="N45" s="28"/>
      <c r="O45" s="28"/>
      <c r="P45" s="28">
        <f>SUM(Table13[[#This Row],[MONTHLY PAYMENT]],Table13[[#This Row],[MONTHLY COST OF OPERATION]])</f>
        <v>0</v>
      </c>
      <c r="Q45" s="28"/>
      <c r="R45" s="28"/>
      <c r="S45" s="28"/>
      <c r="T45" s="28">
        <f ca="1">IFERROR(Table13[[#This Row],[COST]]-(Table13[[#This Row],[ANNUAL STRAIGHT LINE DEPRECIATION]]*((TODAY()-Table13[[#This Row],[DATE OF PURCHASE / LEASE]])/365)),0)</f>
        <v>0</v>
      </c>
    </row>
    <row r="46" spans="2:20" s="29" customFormat="1" ht="25.05" customHeight="1" x14ac:dyDescent="0.3">
      <c r="B46" s="30"/>
      <c r="C46" s="30"/>
      <c r="D46" s="31"/>
      <c r="E46" s="30"/>
      <c r="F46" s="30"/>
      <c r="G46" s="30"/>
      <c r="H46" s="30"/>
      <c r="I46" s="30"/>
      <c r="J46" s="31"/>
      <c r="K46" s="32"/>
      <c r="L46" s="33"/>
      <c r="M46" s="34"/>
      <c r="N46" s="35"/>
      <c r="O46" s="35"/>
      <c r="P46" s="35">
        <f>SUM(Table13[[#This Row],[MONTHLY PAYMENT]],Table13[[#This Row],[MONTHLY COST OF OPERATION]])</f>
        <v>0</v>
      </c>
      <c r="Q46" s="35"/>
      <c r="R46" s="35"/>
      <c r="S46" s="35"/>
      <c r="T46" s="35">
        <f ca="1">IFERROR(Table13[[#This Row],[COST]]-(Table13[[#This Row],[ANNUAL STRAIGHT LINE DEPRECIATION]]*((TODAY()-Table13[[#This Row],[DATE OF PURCHASE / LEASE]])/365)),0)</f>
        <v>0</v>
      </c>
    </row>
    <row r="47" spans="2:20" s="29" customFormat="1" ht="25.05" customHeight="1" x14ac:dyDescent="0.3">
      <c r="B47" s="36"/>
      <c r="C47" s="36"/>
      <c r="D47" s="37"/>
      <c r="E47" s="36"/>
      <c r="F47" s="36"/>
      <c r="G47" s="36"/>
      <c r="H47" s="36"/>
      <c r="I47" s="36"/>
      <c r="J47" s="37"/>
      <c r="K47" s="38"/>
      <c r="L47" s="39"/>
      <c r="M47" s="40"/>
      <c r="N47" s="28"/>
      <c r="O47" s="28"/>
      <c r="P47" s="28">
        <f>SUM(Table13[[#This Row],[MONTHLY PAYMENT]],Table13[[#This Row],[MONTHLY COST OF OPERATION]])</f>
        <v>0</v>
      </c>
      <c r="Q47" s="28"/>
      <c r="R47" s="28"/>
      <c r="S47" s="28"/>
      <c r="T47" s="28">
        <f ca="1">IFERROR(Table13[[#This Row],[COST]]-(Table13[[#This Row],[ANNUAL STRAIGHT LINE DEPRECIATION]]*((TODAY()-Table13[[#This Row],[DATE OF PURCHASE / LEASE]])/365)),0)</f>
        <v>0</v>
      </c>
    </row>
    <row r="48" spans="2:20" s="29" customFormat="1" ht="25.05" customHeight="1" x14ac:dyDescent="0.3">
      <c r="B48" s="30"/>
      <c r="C48" s="30"/>
      <c r="D48" s="31"/>
      <c r="E48" s="30"/>
      <c r="F48" s="30"/>
      <c r="G48" s="30"/>
      <c r="H48" s="30"/>
      <c r="I48" s="30"/>
      <c r="J48" s="31"/>
      <c r="K48" s="32"/>
      <c r="L48" s="33"/>
      <c r="M48" s="34"/>
      <c r="N48" s="35"/>
      <c r="O48" s="35"/>
      <c r="P48" s="35">
        <f>SUM(Table13[[#This Row],[MONTHLY PAYMENT]],Table13[[#This Row],[MONTHLY COST OF OPERATION]])</f>
        <v>0</v>
      </c>
      <c r="Q48" s="35"/>
      <c r="R48" s="35"/>
      <c r="S48" s="35"/>
      <c r="T48" s="35">
        <f ca="1">IFERROR(Table13[[#This Row],[COST]]-(Table13[[#This Row],[ANNUAL STRAIGHT LINE DEPRECIATION]]*((TODAY()-Table13[[#This Row],[DATE OF PURCHASE / LEASE]])/365)),0)</f>
        <v>0</v>
      </c>
    </row>
    <row r="49" spans="2:20" s="29" customFormat="1" ht="25.05" customHeight="1" x14ac:dyDescent="0.3">
      <c r="B49" s="36"/>
      <c r="C49" s="36"/>
      <c r="D49" s="37"/>
      <c r="E49" s="36"/>
      <c r="F49" s="36"/>
      <c r="G49" s="36"/>
      <c r="H49" s="36"/>
      <c r="I49" s="36"/>
      <c r="J49" s="37"/>
      <c r="K49" s="38"/>
      <c r="L49" s="39"/>
      <c r="M49" s="40"/>
      <c r="N49" s="28"/>
      <c r="O49" s="28"/>
      <c r="P49" s="28">
        <f>SUM(Table13[[#This Row],[MONTHLY PAYMENT]],Table13[[#This Row],[MONTHLY COST OF OPERATION]])</f>
        <v>0</v>
      </c>
      <c r="Q49" s="28"/>
      <c r="R49" s="28"/>
      <c r="S49" s="28"/>
      <c r="T49" s="28">
        <f ca="1">IFERROR(Table13[[#This Row],[COST]]-(Table13[[#This Row],[ANNUAL STRAIGHT LINE DEPRECIATION]]*((TODAY()-Table13[[#This Row],[DATE OF PURCHASE / LEASE]])/365)),0)</f>
        <v>0</v>
      </c>
    </row>
    <row r="50" spans="2:20" s="29" customFormat="1" ht="25.05" customHeight="1" x14ac:dyDescent="0.3">
      <c r="B50" s="30"/>
      <c r="C50" s="30"/>
      <c r="D50" s="31"/>
      <c r="E50" s="30"/>
      <c r="F50" s="30"/>
      <c r="G50" s="30"/>
      <c r="H50" s="30"/>
      <c r="I50" s="30"/>
      <c r="J50" s="31"/>
      <c r="K50" s="32"/>
      <c r="L50" s="33"/>
      <c r="M50" s="34"/>
      <c r="N50" s="35"/>
      <c r="O50" s="35"/>
      <c r="P50" s="35">
        <f>SUM(Table13[[#This Row],[MONTHLY PAYMENT]],Table13[[#This Row],[MONTHLY COST OF OPERATION]])</f>
        <v>0</v>
      </c>
      <c r="Q50" s="35"/>
      <c r="R50" s="35"/>
      <c r="S50" s="35"/>
      <c r="T50" s="35">
        <f ca="1">IFERROR(Table13[[#This Row],[COST]]-(Table13[[#This Row],[ANNUAL STRAIGHT LINE DEPRECIATION]]*((TODAY()-Table13[[#This Row],[DATE OF PURCHASE / LEASE]])/365)),0)</f>
        <v>0</v>
      </c>
    </row>
    <row r="51" spans="2:20" s="29" customFormat="1" ht="25.05" customHeight="1" x14ac:dyDescent="0.3">
      <c r="B51" s="36"/>
      <c r="C51" s="36"/>
      <c r="D51" s="37"/>
      <c r="E51" s="36"/>
      <c r="F51" s="36"/>
      <c r="G51" s="36"/>
      <c r="H51" s="36"/>
      <c r="I51" s="36"/>
      <c r="J51" s="37"/>
      <c r="K51" s="38"/>
      <c r="L51" s="39"/>
      <c r="M51" s="40"/>
      <c r="N51" s="28"/>
      <c r="O51" s="28"/>
      <c r="P51" s="28">
        <f>SUM(Table13[[#This Row],[MONTHLY PAYMENT]],Table13[[#This Row],[MONTHLY COST OF OPERATION]])</f>
        <v>0</v>
      </c>
      <c r="Q51" s="28"/>
      <c r="R51" s="28"/>
      <c r="S51" s="28"/>
      <c r="T51" s="28">
        <f ca="1">IFERROR(Table13[[#This Row],[COST]]-(Table13[[#This Row],[ANNUAL STRAIGHT LINE DEPRECIATION]]*((TODAY()-Table13[[#This Row],[DATE OF PURCHASE / LEASE]])/365)),0)</f>
        <v>0</v>
      </c>
    </row>
    <row r="52" spans="2:20" s="29" customFormat="1" ht="25.05" customHeight="1" x14ac:dyDescent="0.3">
      <c r="B52" s="30"/>
      <c r="C52" s="30"/>
      <c r="D52" s="31"/>
      <c r="E52" s="30"/>
      <c r="F52" s="30"/>
      <c r="G52" s="30"/>
      <c r="H52" s="30"/>
      <c r="I52" s="30"/>
      <c r="J52" s="31"/>
      <c r="K52" s="32"/>
      <c r="L52" s="33"/>
      <c r="M52" s="34"/>
      <c r="N52" s="35"/>
      <c r="O52" s="35"/>
      <c r="P52" s="35">
        <f>SUM(Table13[[#This Row],[MONTHLY PAYMENT]],Table13[[#This Row],[MONTHLY COST OF OPERATION]])</f>
        <v>0</v>
      </c>
      <c r="Q52" s="35"/>
      <c r="R52" s="35"/>
      <c r="S52" s="35"/>
      <c r="T52" s="35">
        <f ca="1">IFERROR(Table13[[#This Row],[COST]]-(Table13[[#This Row],[ANNUAL STRAIGHT LINE DEPRECIATION]]*((TODAY()-Table13[[#This Row],[DATE OF PURCHASE / LEASE]])/365)),0)</f>
        <v>0</v>
      </c>
    </row>
    <row r="53" spans="2:20" s="29" customFormat="1" ht="25.05" customHeight="1" x14ac:dyDescent="0.3">
      <c r="B53" s="36"/>
      <c r="C53" s="36"/>
      <c r="D53" s="37"/>
      <c r="E53" s="36"/>
      <c r="F53" s="36"/>
      <c r="G53" s="36"/>
      <c r="H53" s="36"/>
      <c r="I53" s="36"/>
      <c r="J53" s="37"/>
      <c r="K53" s="38"/>
      <c r="L53" s="39"/>
      <c r="M53" s="40"/>
      <c r="N53" s="28"/>
      <c r="O53" s="28"/>
      <c r="P53" s="28">
        <f>SUM(Table13[[#This Row],[MONTHLY PAYMENT]],Table13[[#This Row],[MONTHLY COST OF OPERATION]])</f>
        <v>0</v>
      </c>
      <c r="Q53" s="28"/>
      <c r="R53" s="28"/>
      <c r="S53" s="28"/>
      <c r="T53" s="28">
        <f ca="1">IFERROR(Table13[[#This Row],[COST]]-(Table13[[#This Row],[ANNUAL STRAIGHT LINE DEPRECIATION]]*((TODAY()-Table13[[#This Row],[DATE OF PURCHASE / LEASE]])/365)),0)</f>
        <v>0</v>
      </c>
    </row>
    <row r="54" spans="2:20" s="29" customFormat="1" ht="25.05" customHeight="1" x14ac:dyDescent="0.3">
      <c r="B54" s="30"/>
      <c r="C54" s="30"/>
      <c r="D54" s="31"/>
      <c r="E54" s="30"/>
      <c r="F54" s="30"/>
      <c r="G54" s="30"/>
      <c r="H54" s="30"/>
      <c r="I54" s="30"/>
      <c r="J54" s="31"/>
      <c r="K54" s="32"/>
      <c r="L54" s="33"/>
      <c r="M54" s="34"/>
      <c r="N54" s="35"/>
      <c r="O54" s="35"/>
      <c r="P54" s="35">
        <f>SUM(Table13[[#This Row],[MONTHLY PAYMENT]],Table13[[#This Row],[MONTHLY COST OF OPERATION]])</f>
        <v>0</v>
      </c>
      <c r="Q54" s="35"/>
      <c r="R54" s="35"/>
      <c r="S54" s="35"/>
      <c r="T54" s="35">
        <f ca="1">IFERROR(Table13[[#This Row],[COST]]-(Table13[[#This Row],[ANNUAL STRAIGHT LINE DEPRECIATION]]*((TODAY()-Table13[[#This Row],[DATE OF PURCHASE / LEASE]])/365)),0)</f>
        <v>0</v>
      </c>
    </row>
    <row r="55" spans="2:20" s="29" customFormat="1" ht="25.05" customHeight="1" x14ac:dyDescent="0.3">
      <c r="B55" s="36"/>
      <c r="C55" s="36"/>
      <c r="D55" s="37"/>
      <c r="E55" s="36"/>
      <c r="F55" s="36"/>
      <c r="G55" s="36"/>
      <c r="H55" s="36"/>
      <c r="I55" s="36"/>
      <c r="J55" s="37"/>
      <c r="K55" s="38"/>
      <c r="L55" s="39"/>
      <c r="M55" s="40"/>
      <c r="N55" s="28"/>
      <c r="O55" s="28"/>
      <c r="P55" s="28">
        <f>SUM(Table13[[#This Row],[MONTHLY PAYMENT]],Table13[[#This Row],[MONTHLY COST OF OPERATION]])</f>
        <v>0</v>
      </c>
      <c r="Q55" s="28"/>
      <c r="R55" s="28"/>
      <c r="S55" s="28"/>
      <c r="T55" s="28">
        <f ca="1">IFERROR(Table13[[#This Row],[COST]]-(Table13[[#This Row],[ANNUAL STRAIGHT LINE DEPRECIATION]]*((TODAY()-Table13[[#This Row],[DATE OF PURCHASE / LEASE]])/365)),0)</f>
        <v>0</v>
      </c>
    </row>
    <row r="56" spans="2:20" s="29" customFormat="1" ht="25.05" customHeight="1" x14ac:dyDescent="0.3">
      <c r="B56" s="30"/>
      <c r="C56" s="30"/>
      <c r="D56" s="31"/>
      <c r="E56" s="30"/>
      <c r="F56" s="30"/>
      <c r="G56" s="30"/>
      <c r="H56" s="30"/>
      <c r="I56" s="30"/>
      <c r="J56" s="31"/>
      <c r="K56" s="32"/>
      <c r="L56" s="33"/>
      <c r="M56" s="34"/>
      <c r="N56" s="35"/>
      <c r="O56" s="35"/>
      <c r="P56" s="35">
        <f>SUM(Table13[[#This Row],[MONTHLY PAYMENT]],Table13[[#This Row],[MONTHLY COST OF OPERATION]])</f>
        <v>0</v>
      </c>
      <c r="Q56" s="35"/>
      <c r="R56" s="35"/>
      <c r="S56" s="35"/>
      <c r="T56" s="35">
        <f ca="1">IFERROR(Table13[[#This Row],[COST]]-(Table13[[#This Row],[ANNUAL STRAIGHT LINE DEPRECIATION]]*((TODAY()-Table13[[#This Row],[DATE OF PURCHASE / LEASE]])/365)),0)</f>
        <v>0</v>
      </c>
    </row>
    <row r="57" spans="2:20" s="29" customFormat="1" ht="25.05" customHeight="1" x14ac:dyDescent="0.3">
      <c r="B57" s="36"/>
      <c r="C57" s="36"/>
      <c r="D57" s="37"/>
      <c r="E57" s="36"/>
      <c r="F57" s="36"/>
      <c r="G57" s="36"/>
      <c r="H57" s="36"/>
      <c r="I57" s="36"/>
      <c r="J57" s="37"/>
      <c r="K57" s="38"/>
      <c r="L57" s="39"/>
      <c r="M57" s="40"/>
      <c r="N57" s="28"/>
      <c r="O57" s="28"/>
      <c r="P57" s="28">
        <f>SUM(Table13[[#This Row],[MONTHLY PAYMENT]],Table13[[#This Row],[MONTHLY COST OF OPERATION]])</f>
        <v>0</v>
      </c>
      <c r="Q57" s="28"/>
      <c r="R57" s="28"/>
      <c r="S57" s="28"/>
      <c r="T57" s="28">
        <f ca="1">IFERROR(Table13[[#This Row],[COST]]-(Table13[[#This Row],[ANNUAL STRAIGHT LINE DEPRECIATION]]*((TODAY()-Table13[[#This Row],[DATE OF PURCHASE / LEASE]])/365)),0)</f>
        <v>0</v>
      </c>
    </row>
    <row r="58" spans="2:20" s="29" customFormat="1" ht="25.05" customHeight="1" x14ac:dyDescent="0.3">
      <c r="B58" s="30"/>
      <c r="C58" s="30"/>
      <c r="D58" s="31"/>
      <c r="E58" s="30"/>
      <c r="F58" s="30"/>
      <c r="G58" s="30"/>
      <c r="H58" s="30"/>
      <c r="I58" s="30"/>
      <c r="J58" s="31"/>
      <c r="K58" s="32"/>
      <c r="L58" s="33"/>
      <c r="M58" s="34"/>
      <c r="N58" s="35"/>
      <c r="O58" s="35"/>
      <c r="P58" s="35">
        <f>SUM(Table13[[#This Row],[MONTHLY PAYMENT]],Table13[[#This Row],[MONTHLY COST OF OPERATION]])</f>
        <v>0</v>
      </c>
      <c r="Q58" s="35"/>
      <c r="R58" s="35"/>
      <c r="S58" s="35"/>
      <c r="T58" s="35">
        <f ca="1">IFERROR(Table13[[#This Row],[COST]]-(Table13[[#This Row],[ANNUAL STRAIGHT LINE DEPRECIATION]]*((TODAY()-Table13[[#This Row],[DATE OF PURCHASE / LEASE]])/365)),0)</f>
        <v>0</v>
      </c>
    </row>
    <row r="59" spans="2:20" s="29" customFormat="1" ht="25.05" customHeight="1" x14ac:dyDescent="0.3">
      <c r="B59" s="36"/>
      <c r="C59" s="36"/>
      <c r="D59" s="37"/>
      <c r="E59" s="36"/>
      <c r="F59" s="36"/>
      <c r="G59" s="36"/>
      <c r="H59" s="36"/>
      <c r="I59" s="36"/>
      <c r="J59" s="37"/>
      <c r="K59" s="38"/>
      <c r="L59" s="39"/>
      <c r="M59" s="40"/>
      <c r="N59" s="28"/>
      <c r="O59" s="28"/>
      <c r="P59" s="28">
        <f>SUM(Table13[[#This Row],[MONTHLY PAYMENT]],Table13[[#This Row],[MONTHLY COST OF OPERATION]])</f>
        <v>0</v>
      </c>
      <c r="Q59" s="28"/>
      <c r="R59" s="28"/>
      <c r="S59" s="28"/>
      <c r="T59" s="28">
        <f ca="1">IFERROR(Table13[[#This Row],[COST]]-(Table13[[#This Row],[ANNUAL STRAIGHT LINE DEPRECIATION]]*((TODAY()-Table13[[#This Row],[DATE OF PURCHASE / LEASE]])/365)),0)</f>
        <v>0</v>
      </c>
    </row>
    <row r="60" spans="2:20" s="29" customFormat="1" ht="25.05" customHeight="1" x14ac:dyDescent="0.3">
      <c r="B60" s="30"/>
      <c r="C60" s="30"/>
      <c r="D60" s="31"/>
      <c r="E60" s="30"/>
      <c r="F60" s="30"/>
      <c r="G60" s="30"/>
      <c r="H60" s="30"/>
      <c r="I60" s="30"/>
      <c r="J60" s="31"/>
      <c r="K60" s="32"/>
      <c r="L60" s="33"/>
      <c r="M60" s="34"/>
      <c r="N60" s="35"/>
      <c r="O60" s="35"/>
      <c r="P60" s="35">
        <f>SUM(Table13[[#This Row],[MONTHLY PAYMENT]],Table13[[#This Row],[MONTHLY COST OF OPERATION]])</f>
        <v>0</v>
      </c>
      <c r="Q60" s="35"/>
      <c r="R60" s="35"/>
      <c r="S60" s="35"/>
      <c r="T60" s="35">
        <f ca="1">IFERROR(Table13[[#This Row],[COST]]-(Table13[[#This Row],[ANNUAL STRAIGHT LINE DEPRECIATION]]*((TODAY()-Table13[[#This Row],[DATE OF PURCHASE / LEASE]])/365)),0)</f>
        <v>0</v>
      </c>
    </row>
    <row r="61" spans="2:20" s="29" customFormat="1" ht="25.05" customHeight="1" x14ac:dyDescent="0.3">
      <c r="B61" s="36"/>
      <c r="C61" s="36"/>
      <c r="D61" s="37"/>
      <c r="E61" s="36"/>
      <c r="F61" s="36"/>
      <c r="G61" s="36"/>
      <c r="H61" s="36"/>
      <c r="I61" s="36"/>
      <c r="J61" s="37"/>
      <c r="K61" s="38"/>
      <c r="L61" s="39"/>
      <c r="M61" s="40"/>
      <c r="N61" s="28"/>
      <c r="O61" s="28"/>
      <c r="P61" s="28">
        <f>SUM(Table13[[#This Row],[MONTHLY PAYMENT]],Table13[[#This Row],[MONTHLY COST OF OPERATION]])</f>
        <v>0</v>
      </c>
      <c r="Q61" s="28"/>
      <c r="R61" s="28"/>
      <c r="S61" s="28"/>
      <c r="T61" s="28">
        <f ca="1">IFERROR(Table13[[#This Row],[COST]]-(Table13[[#This Row],[ANNUAL STRAIGHT LINE DEPRECIATION]]*((TODAY()-Table13[[#This Row],[DATE OF PURCHASE / LEASE]])/365)),0)</f>
        <v>0</v>
      </c>
    </row>
    <row r="62" spans="2:20" s="29" customFormat="1" ht="25.05" customHeight="1" x14ac:dyDescent="0.3">
      <c r="B62" s="30"/>
      <c r="C62" s="30"/>
      <c r="D62" s="31"/>
      <c r="E62" s="30"/>
      <c r="F62" s="30"/>
      <c r="G62" s="30"/>
      <c r="H62" s="30"/>
      <c r="I62" s="30"/>
      <c r="J62" s="31"/>
      <c r="K62" s="32"/>
      <c r="L62" s="33"/>
      <c r="M62" s="34"/>
      <c r="N62" s="35"/>
      <c r="O62" s="35"/>
      <c r="P62" s="35">
        <f>SUM(Table13[[#This Row],[MONTHLY PAYMENT]],Table13[[#This Row],[MONTHLY COST OF OPERATION]])</f>
        <v>0</v>
      </c>
      <c r="Q62" s="35"/>
      <c r="R62" s="35"/>
      <c r="S62" s="35"/>
      <c r="T62" s="35">
        <f ca="1">IFERROR(Table13[[#This Row],[COST]]-(Table13[[#This Row],[ANNUAL STRAIGHT LINE DEPRECIATION]]*((TODAY()-Table13[[#This Row],[DATE OF PURCHASE / LEASE]])/365)),0)</f>
        <v>0</v>
      </c>
    </row>
    <row r="63" spans="2:20" s="29" customFormat="1" ht="25.05" customHeight="1" x14ac:dyDescent="0.3">
      <c r="B63" s="36"/>
      <c r="C63" s="36"/>
      <c r="D63" s="37"/>
      <c r="E63" s="36"/>
      <c r="F63" s="36"/>
      <c r="G63" s="36"/>
      <c r="H63" s="36"/>
      <c r="I63" s="36"/>
      <c r="J63" s="37"/>
      <c r="K63" s="38"/>
      <c r="L63" s="39"/>
      <c r="M63" s="40"/>
      <c r="N63" s="28"/>
      <c r="O63" s="28"/>
      <c r="P63" s="28">
        <f>SUM(Table13[[#This Row],[MONTHLY PAYMENT]],Table13[[#This Row],[MONTHLY COST OF OPERATION]])</f>
        <v>0</v>
      </c>
      <c r="Q63" s="28"/>
      <c r="R63" s="28"/>
      <c r="S63" s="28"/>
      <c r="T63" s="28">
        <f ca="1">IFERROR(Table13[[#This Row],[COST]]-(Table13[[#This Row],[ANNUAL STRAIGHT LINE DEPRECIATION]]*((TODAY()-Table13[[#This Row],[DATE OF PURCHASE / LEASE]])/365)),0)</f>
        <v>0</v>
      </c>
    </row>
    <row r="64" spans="2:20" s="29" customFormat="1" ht="25.05" customHeight="1" x14ac:dyDescent="0.3">
      <c r="B64" s="30"/>
      <c r="C64" s="30"/>
      <c r="D64" s="31"/>
      <c r="E64" s="30"/>
      <c r="F64" s="30"/>
      <c r="G64" s="30"/>
      <c r="H64" s="30"/>
      <c r="I64" s="30"/>
      <c r="J64" s="31"/>
      <c r="K64" s="32"/>
      <c r="L64" s="33"/>
      <c r="M64" s="34"/>
      <c r="N64" s="35"/>
      <c r="O64" s="35"/>
      <c r="P64" s="35">
        <f>SUM(Table13[[#This Row],[MONTHLY PAYMENT]],Table13[[#This Row],[MONTHLY COST OF OPERATION]])</f>
        <v>0</v>
      </c>
      <c r="Q64" s="35"/>
      <c r="R64" s="35"/>
      <c r="S64" s="35"/>
      <c r="T64" s="35">
        <f ca="1">IFERROR(Table13[[#This Row],[COST]]-(Table13[[#This Row],[ANNUAL STRAIGHT LINE DEPRECIATION]]*((TODAY()-Table13[[#This Row],[DATE OF PURCHASE / LEASE]])/365)),0)</f>
        <v>0</v>
      </c>
    </row>
    <row r="65" spans="2:20" s="29" customFormat="1" ht="25.05" customHeight="1" x14ac:dyDescent="0.3">
      <c r="B65" s="36"/>
      <c r="C65" s="36"/>
      <c r="D65" s="37"/>
      <c r="E65" s="36"/>
      <c r="F65" s="36"/>
      <c r="G65" s="36"/>
      <c r="H65" s="36"/>
      <c r="I65" s="36"/>
      <c r="J65" s="37"/>
      <c r="K65" s="38"/>
      <c r="L65" s="39"/>
      <c r="M65" s="40"/>
      <c r="N65" s="28"/>
      <c r="O65" s="28"/>
      <c r="P65" s="28">
        <f>SUM(Table13[[#This Row],[MONTHLY PAYMENT]],Table13[[#This Row],[MONTHLY COST OF OPERATION]])</f>
        <v>0</v>
      </c>
      <c r="Q65" s="28"/>
      <c r="R65" s="28"/>
      <c r="S65" s="28"/>
      <c r="T65" s="28">
        <f ca="1">IFERROR(Table13[[#This Row],[COST]]-(Table13[[#This Row],[ANNUAL STRAIGHT LINE DEPRECIATION]]*((TODAY()-Table13[[#This Row],[DATE OF PURCHASE / LEASE]])/365)),0)</f>
        <v>0</v>
      </c>
    </row>
    <row r="66" spans="2:20" s="29" customFormat="1" ht="25.05" customHeight="1" x14ac:dyDescent="0.3">
      <c r="B66" s="30"/>
      <c r="C66" s="30"/>
      <c r="D66" s="31"/>
      <c r="E66" s="30"/>
      <c r="F66" s="30"/>
      <c r="G66" s="30"/>
      <c r="H66" s="30"/>
      <c r="I66" s="30"/>
      <c r="J66" s="31"/>
      <c r="K66" s="32"/>
      <c r="L66" s="33"/>
      <c r="M66" s="34"/>
      <c r="N66" s="35"/>
      <c r="O66" s="35"/>
      <c r="P66" s="35">
        <f>SUM(Table13[[#This Row],[MONTHLY PAYMENT]],Table13[[#This Row],[MONTHLY COST OF OPERATION]])</f>
        <v>0</v>
      </c>
      <c r="Q66" s="35"/>
      <c r="R66" s="35"/>
      <c r="S66" s="35"/>
      <c r="T66" s="35">
        <f ca="1">IFERROR(Table13[[#This Row],[COST]]-(Table13[[#This Row],[ANNUAL STRAIGHT LINE DEPRECIATION]]*((TODAY()-Table13[[#This Row],[DATE OF PURCHASE / LEASE]])/365)),0)</f>
        <v>0</v>
      </c>
    </row>
    <row r="67" spans="2:20" s="29" customFormat="1" ht="25.05" customHeight="1" x14ac:dyDescent="0.3">
      <c r="B67" s="36"/>
      <c r="C67" s="36"/>
      <c r="D67" s="37"/>
      <c r="E67" s="36"/>
      <c r="F67" s="36"/>
      <c r="G67" s="36"/>
      <c r="H67" s="36"/>
      <c r="I67" s="36"/>
      <c r="J67" s="37"/>
      <c r="K67" s="38"/>
      <c r="L67" s="39"/>
      <c r="M67" s="40"/>
      <c r="N67" s="28"/>
      <c r="O67" s="28"/>
      <c r="P67" s="28">
        <f>SUM(Table13[[#This Row],[MONTHLY PAYMENT]],Table13[[#This Row],[MONTHLY COST OF OPERATION]])</f>
        <v>0</v>
      </c>
      <c r="Q67" s="28"/>
      <c r="R67" s="28"/>
      <c r="S67" s="28"/>
      <c r="T67" s="28">
        <f ca="1">IFERROR(Table13[[#This Row],[COST]]-(Table13[[#This Row],[ANNUAL STRAIGHT LINE DEPRECIATION]]*((TODAY()-Table13[[#This Row],[DATE OF PURCHASE / LEASE]])/365)),0)</f>
        <v>0</v>
      </c>
    </row>
    <row r="68" spans="2:20" s="29" customFormat="1" ht="25.05" customHeight="1" x14ac:dyDescent="0.3">
      <c r="B68" s="30"/>
      <c r="C68" s="30"/>
      <c r="D68" s="31"/>
      <c r="E68" s="30"/>
      <c r="F68" s="30"/>
      <c r="G68" s="30"/>
      <c r="H68" s="30"/>
      <c r="I68" s="30"/>
      <c r="J68" s="31"/>
      <c r="K68" s="32"/>
      <c r="L68" s="33"/>
      <c r="M68" s="34"/>
      <c r="N68" s="35"/>
      <c r="O68" s="35"/>
      <c r="P68" s="35">
        <f>SUM(Table13[[#This Row],[MONTHLY PAYMENT]],Table13[[#This Row],[MONTHLY COST OF OPERATION]])</f>
        <v>0</v>
      </c>
      <c r="Q68" s="35"/>
      <c r="R68" s="35"/>
      <c r="S68" s="35"/>
      <c r="T68" s="35">
        <f ca="1">IFERROR(Table13[[#This Row],[COST]]-(Table13[[#This Row],[ANNUAL STRAIGHT LINE DEPRECIATION]]*((TODAY()-Table13[[#This Row],[DATE OF PURCHASE / LEASE]])/365)),0)</f>
        <v>0</v>
      </c>
    </row>
    <row r="69" spans="2:20" s="29" customFormat="1" ht="25.05" customHeight="1" x14ac:dyDescent="0.3">
      <c r="B69" s="36"/>
      <c r="C69" s="36"/>
      <c r="D69" s="37"/>
      <c r="E69" s="36"/>
      <c r="F69" s="36"/>
      <c r="G69" s="36"/>
      <c r="H69" s="36"/>
      <c r="I69" s="36"/>
      <c r="J69" s="37"/>
      <c r="K69" s="38"/>
      <c r="L69" s="39"/>
      <c r="M69" s="40"/>
      <c r="N69" s="28"/>
      <c r="O69" s="28"/>
      <c r="P69" s="28">
        <f>SUM(Table13[[#This Row],[MONTHLY PAYMENT]],Table13[[#This Row],[MONTHLY COST OF OPERATION]])</f>
        <v>0</v>
      </c>
      <c r="Q69" s="28"/>
      <c r="R69" s="28"/>
      <c r="S69" s="28"/>
      <c r="T69" s="28">
        <f ca="1">IFERROR(Table13[[#This Row],[COST]]-(Table13[[#This Row],[ANNUAL STRAIGHT LINE DEPRECIATION]]*((TODAY()-Table13[[#This Row],[DATE OF PURCHASE / LEASE]])/365)),0)</f>
        <v>0</v>
      </c>
    </row>
    <row r="70" spans="2:20" s="29" customFormat="1" ht="25.05" customHeight="1" x14ac:dyDescent="0.3">
      <c r="B70" s="30"/>
      <c r="C70" s="30"/>
      <c r="D70" s="31"/>
      <c r="E70" s="30"/>
      <c r="F70" s="30"/>
      <c r="G70" s="30"/>
      <c r="H70" s="30"/>
      <c r="I70" s="30"/>
      <c r="J70" s="31"/>
      <c r="K70" s="32"/>
      <c r="L70" s="33"/>
      <c r="M70" s="34"/>
      <c r="N70" s="35"/>
      <c r="O70" s="35"/>
      <c r="P70" s="35">
        <f>SUM(Table13[[#This Row],[MONTHLY PAYMENT]],Table13[[#This Row],[MONTHLY COST OF OPERATION]])</f>
        <v>0</v>
      </c>
      <c r="Q70" s="35"/>
      <c r="R70" s="35"/>
      <c r="S70" s="35"/>
      <c r="T70" s="35">
        <f ca="1">IFERROR(Table13[[#This Row],[COST]]-(Table13[[#This Row],[ANNUAL STRAIGHT LINE DEPRECIATION]]*((TODAY()-Table13[[#This Row],[DATE OF PURCHASE / LEASE]])/365)),0)</f>
        <v>0</v>
      </c>
    </row>
    <row r="71" spans="2:20" s="29" customFormat="1" ht="25.05" customHeight="1" x14ac:dyDescent="0.3">
      <c r="B71" s="36"/>
      <c r="C71" s="36"/>
      <c r="D71" s="37"/>
      <c r="E71" s="36"/>
      <c r="F71" s="36"/>
      <c r="G71" s="36"/>
      <c r="H71" s="36"/>
      <c r="I71" s="36"/>
      <c r="J71" s="37"/>
      <c r="K71" s="38"/>
      <c r="L71" s="39"/>
      <c r="M71" s="40"/>
      <c r="N71" s="28"/>
      <c r="O71" s="28"/>
      <c r="P71" s="28">
        <f>SUM(Table13[[#This Row],[MONTHLY PAYMENT]],Table13[[#This Row],[MONTHLY COST OF OPERATION]])</f>
        <v>0</v>
      </c>
      <c r="Q71" s="28"/>
      <c r="R71" s="28"/>
      <c r="S71" s="28"/>
      <c r="T71" s="28">
        <f ca="1">IFERROR(Table13[[#This Row],[COST]]-(Table13[[#This Row],[ANNUAL STRAIGHT LINE DEPRECIATION]]*((TODAY()-Table13[[#This Row],[DATE OF PURCHASE / LEASE]])/365)),0)</f>
        <v>0</v>
      </c>
    </row>
    <row r="72" spans="2:20" s="29" customFormat="1" ht="25.05" customHeight="1" x14ac:dyDescent="0.3">
      <c r="B72" s="30"/>
      <c r="C72" s="30"/>
      <c r="D72" s="31"/>
      <c r="E72" s="30"/>
      <c r="F72" s="30"/>
      <c r="G72" s="30"/>
      <c r="H72" s="30"/>
      <c r="I72" s="30"/>
      <c r="J72" s="31"/>
      <c r="K72" s="32"/>
      <c r="L72" s="33"/>
      <c r="M72" s="34"/>
      <c r="N72" s="35"/>
      <c r="O72" s="35"/>
      <c r="P72" s="35">
        <f>SUM(Table13[[#This Row],[MONTHLY PAYMENT]],Table13[[#This Row],[MONTHLY COST OF OPERATION]])</f>
        <v>0</v>
      </c>
      <c r="Q72" s="35"/>
      <c r="R72" s="35"/>
      <c r="S72" s="35"/>
      <c r="T72" s="35">
        <f ca="1">IFERROR(Table13[[#This Row],[COST]]-(Table13[[#This Row],[ANNUAL STRAIGHT LINE DEPRECIATION]]*((TODAY()-Table13[[#This Row],[DATE OF PURCHASE / LEASE]])/365)),0)</f>
        <v>0</v>
      </c>
    </row>
    <row r="73" spans="2:20" s="29" customFormat="1" ht="25.05" customHeight="1" x14ac:dyDescent="0.3">
      <c r="B73" s="36"/>
      <c r="C73" s="36"/>
      <c r="D73" s="37"/>
      <c r="E73" s="36"/>
      <c r="F73" s="36"/>
      <c r="G73" s="36"/>
      <c r="H73" s="36"/>
      <c r="I73" s="36"/>
      <c r="J73" s="37"/>
      <c r="K73" s="38"/>
      <c r="L73" s="39"/>
      <c r="M73" s="40"/>
      <c r="N73" s="28"/>
      <c r="O73" s="28"/>
      <c r="P73" s="28">
        <f>SUM(Table13[[#This Row],[MONTHLY PAYMENT]],Table13[[#This Row],[MONTHLY COST OF OPERATION]])</f>
        <v>0</v>
      </c>
      <c r="Q73" s="28"/>
      <c r="R73" s="28"/>
      <c r="S73" s="28"/>
      <c r="T73" s="28">
        <f ca="1">IFERROR(Table13[[#This Row],[COST]]-(Table13[[#This Row],[ANNUAL STRAIGHT LINE DEPRECIATION]]*((TODAY()-Table13[[#This Row],[DATE OF PURCHASE / LEASE]])/365)),0)</f>
        <v>0</v>
      </c>
    </row>
    <row r="74" spans="2:20" s="29" customFormat="1" ht="25.05" customHeight="1" x14ac:dyDescent="0.3">
      <c r="B74" s="30"/>
      <c r="C74" s="30"/>
      <c r="D74" s="31"/>
      <c r="E74" s="30"/>
      <c r="F74" s="30"/>
      <c r="G74" s="30"/>
      <c r="H74" s="30"/>
      <c r="I74" s="30"/>
      <c r="J74" s="31"/>
      <c r="K74" s="32"/>
      <c r="L74" s="33"/>
      <c r="M74" s="34"/>
      <c r="N74" s="35"/>
      <c r="O74" s="35"/>
      <c r="P74" s="35">
        <f>SUM(Table13[[#This Row],[MONTHLY PAYMENT]],Table13[[#This Row],[MONTHLY COST OF OPERATION]])</f>
        <v>0</v>
      </c>
      <c r="Q74" s="35"/>
      <c r="R74" s="35"/>
      <c r="S74" s="35"/>
      <c r="T74" s="35">
        <f ca="1">IFERROR(Table13[[#This Row],[COST]]-(Table13[[#This Row],[ANNUAL STRAIGHT LINE DEPRECIATION]]*((TODAY()-Table13[[#This Row],[DATE OF PURCHASE / LEASE]])/365)),0)</f>
        <v>0</v>
      </c>
    </row>
    <row r="75" spans="2:20" s="29" customFormat="1" ht="25.05" customHeight="1" x14ac:dyDescent="0.3">
      <c r="B75" s="36"/>
      <c r="C75" s="36"/>
      <c r="D75" s="37"/>
      <c r="E75" s="36"/>
      <c r="F75" s="36"/>
      <c r="G75" s="36"/>
      <c r="H75" s="36"/>
      <c r="I75" s="36"/>
      <c r="J75" s="37"/>
      <c r="K75" s="38"/>
      <c r="L75" s="39"/>
      <c r="M75" s="40"/>
      <c r="N75" s="28"/>
      <c r="O75" s="28"/>
      <c r="P75" s="28">
        <f>SUM(Table13[[#This Row],[MONTHLY PAYMENT]],Table13[[#This Row],[MONTHLY COST OF OPERATION]])</f>
        <v>0</v>
      </c>
      <c r="Q75" s="28"/>
      <c r="R75" s="28"/>
      <c r="S75" s="28"/>
      <c r="T75" s="28">
        <f ca="1">IFERROR(Table13[[#This Row],[COST]]-(Table13[[#This Row],[ANNUAL STRAIGHT LINE DEPRECIATION]]*((TODAY()-Table13[[#This Row],[DATE OF PURCHASE / LEASE]])/365)),0)</f>
        <v>0</v>
      </c>
    </row>
    <row r="76" spans="2:20" s="29" customFormat="1" ht="25.05" customHeight="1" x14ac:dyDescent="0.3">
      <c r="B76" s="30"/>
      <c r="C76" s="30"/>
      <c r="D76" s="31"/>
      <c r="E76" s="30"/>
      <c r="F76" s="30"/>
      <c r="G76" s="30"/>
      <c r="H76" s="30"/>
      <c r="I76" s="30"/>
      <c r="J76" s="31"/>
      <c r="K76" s="32"/>
      <c r="L76" s="33"/>
      <c r="M76" s="34"/>
      <c r="N76" s="35"/>
      <c r="O76" s="35"/>
      <c r="P76" s="35">
        <f>SUM(Table13[[#This Row],[MONTHLY PAYMENT]],Table13[[#This Row],[MONTHLY COST OF OPERATION]])</f>
        <v>0</v>
      </c>
      <c r="Q76" s="35"/>
      <c r="R76" s="35"/>
      <c r="S76" s="35"/>
      <c r="T76" s="35">
        <f ca="1">IFERROR(Table13[[#This Row],[COST]]-(Table13[[#This Row],[ANNUAL STRAIGHT LINE DEPRECIATION]]*((TODAY()-Table13[[#This Row],[DATE OF PURCHASE / LEASE]])/365)),0)</f>
        <v>0</v>
      </c>
    </row>
    <row r="77" spans="2:20" s="29" customFormat="1" ht="25.05" customHeight="1" x14ac:dyDescent="0.3">
      <c r="B77" s="36"/>
      <c r="C77" s="36"/>
      <c r="D77" s="37"/>
      <c r="E77" s="36"/>
      <c r="F77" s="36"/>
      <c r="G77" s="36"/>
      <c r="H77" s="36"/>
      <c r="I77" s="36"/>
      <c r="J77" s="37"/>
      <c r="K77" s="38"/>
      <c r="L77" s="39"/>
      <c r="M77" s="40"/>
      <c r="N77" s="28"/>
      <c r="O77" s="28"/>
      <c r="P77" s="28">
        <f>SUM(Table13[[#This Row],[MONTHLY PAYMENT]],Table13[[#This Row],[MONTHLY COST OF OPERATION]])</f>
        <v>0</v>
      </c>
      <c r="Q77" s="28"/>
      <c r="R77" s="28"/>
      <c r="S77" s="28"/>
      <c r="T77" s="28">
        <f ca="1">IFERROR(Table13[[#This Row],[COST]]-(Table13[[#This Row],[ANNUAL STRAIGHT LINE DEPRECIATION]]*((TODAY()-Table13[[#This Row],[DATE OF PURCHASE / LEASE]])/365)),0)</f>
        <v>0</v>
      </c>
    </row>
    <row r="78" spans="2:20" s="29" customFormat="1" ht="25.05" customHeight="1" x14ac:dyDescent="0.3">
      <c r="B78" s="30"/>
      <c r="C78" s="30"/>
      <c r="D78" s="31"/>
      <c r="E78" s="30"/>
      <c r="F78" s="30"/>
      <c r="G78" s="30"/>
      <c r="H78" s="30"/>
      <c r="I78" s="30"/>
      <c r="J78" s="31"/>
      <c r="K78" s="32"/>
      <c r="L78" s="33"/>
      <c r="M78" s="34"/>
      <c r="N78" s="35"/>
      <c r="O78" s="35"/>
      <c r="P78" s="35">
        <f>SUM(Table13[[#This Row],[MONTHLY PAYMENT]],Table13[[#This Row],[MONTHLY COST OF OPERATION]])</f>
        <v>0</v>
      </c>
      <c r="Q78" s="35"/>
      <c r="R78" s="35"/>
      <c r="S78" s="35"/>
      <c r="T78" s="35">
        <f ca="1">IFERROR(Table13[[#This Row],[COST]]-(Table13[[#This Row],[ANNUAL STRAIGHT LINE DEPRECIATION]]*((TODAY()-Table13[[#This Row],[DATE OF PURCHASE / LEASE]])/365)),0)</f>
        <v>0</v>
      </c>
    </row>
    <row r="79" spans="2:20" s="29" customFormat="1" ht="25.05" customHeight="1" x14ac:dyDescent="0.3">
      <c r="B79" s="36"/>
      <c r="C79" s="36"/>
      <c r="D79" s="37"/>
      <c r="E79" s="36"/>
      <c r="F79" s="36"/>
      <c r="G79" s="36"/>
      <c r="H79" s="36"/>
      <c r="I79" s="36"/>
      <c r="J79" s="37"/>
      <c r="K79" s="38"/>
      <c r="L79" s="39"/>
      <c r="M79" s="40"/>
      <c r="N79" s="28"/>
      <c r="O79" s="28"/>
      <c r="P79" s="28">
        <f>SUM(Table13[[#This Row],[MONTHLY PAYMENT]],Table13[[#This Row],[MONTHLY COST OF OPERATION]])</f>
        <v>0</v>
      </c>
      <c r="Q79" s="28"/>
      <c r="R79" s="28"/>
      <c r="S79" s="28"/>
      <c r="T79" s="28">
        <f ca="1">IFERROR(Table13[[#This Row],[COST]]-(Table13[[#This Row],[ANNUAL STRAIGHT LINE DEPRECIATION]]*((TODAY()-Table13[[#This Row],[DATE OF PURCHASE / LEASE]])/365)),0)</f>
        <v>0</v>
      </c>
    </row>
    <row r="80" spans="2:20" s="29" customFormat="1" ht="25.05" customHeight="1" x14ac:dyDescent="0.3">
      <c r="B80" s="30"/>
      <c r="C80" s="30"/>
      <c r="D80" s="31"/>
      <c r="E80" s="30"/>
      <c r="F80" s="30"/>
      <c r="G80" s="30"/>
      <c r="H80" s="30"/>
      <c r="I80" s="30"/>
      <c r="J80" s="31"/>
      <c r="K80" s="32"/>
      <c r="L80" s="33"/>
      <c r="M80" s="34"/>
      <c r="N80" s="35"/>
      <c r="O80" s="35"/>
      <c r="P80" s="35">
        <f>SUM(Table13[[#This Row],[MONTHLY PAYMENT]],Table13[[#This Row],[MONTHLY COST OF OPERATION]])</f>
        <v>0</v>
      </c>
      <c r="Q80" s="35"/>
      <c r="R80" s="35"/>
      <c r="S80" s="35"/>
      <c r="T80" s="35">
        <f ca="1">IFERROR(Table13[[#This Row],[COST]]-(Table13[[#This Row],[ANNUAL STRAIGHT LINE DEPRECIATION]]*((TODAY()-Table13[[#This Row],[DATE OF PURCHASE / LEASE]])/365)),0)</f>
        <v>0</v>
      </c>
    </row>
    <row r="81" spans="2:20" s="29" customFormat="1" ht="25.05" customHeight="1" x14ac:dyDescent="0.3">
      <c r="B81" s="36"/>
      <c r="C81" s="36"/>
      <c r="D81" s="37"/>
      <c r="E81" s="36"/>
      <c r="F81" s="36"/>
      <c r="G81" s="36"/>
      <c r="H81" s="36"/>
      <c r="I81" s="36"/>
      <c r="J81" s="37"/>
      <c r="K81" s="38"/>
      <c r="L81" s="39"/>
      <c r="M81" s="40"/>
      <c r="N81" s="28"/>
      <c r="O81" s="28"/>
      <c r="P81" s="28">
        <f>SUM(Table13[[#This Row],[MONTHLY PAYMENT]],Table13[[#This Row],[MONTHLY COST OF OPERATION]])</f>
        <v>0</v>
      </c>
      <c r="Q81" s="28"/>
      <c r="R81" s="28"/>
      <c r="S81" s="28"/>
      <c r="T81" s="28">
        <f ca="1">IFERROR(Table13[[#This Row],[COST]]-(Table13[[#This Row],[ANNUAL STRAIGHT LINE DEPRECIATION]]*((TODAY()-Table13[[#This Row],[DATE OF PURCHASE / LEASE]])/365)),0)</f>
        <v>0</v>
      </c>
    </row>
    <row r="82" spans="2:20" s="29" customFormat="1" ht="25.05" customHeight="1" x14ac:dyDescent="0.3">
      <c r="B82" s="30"/>
      <c r="C82" s="30"/>
      <c r="D82" s="31"/>
      <c r="E82" s="30"/>
      <c r="F82" s="30"/>
      <c r="G82" s="30"/>
      <c r="H82" s="30"/>
      <c r="I82" s="30"/>
      <c r="J82" s="31"/>
      <c r="K82" s="32"/>
      <c r="L82" s="33"/>
      <c r="M82" s="34"/>
      <c r="N82" s="35"/>
      <c r="O82" s="35"/>
      <c r="P82" s="35">
        <f>SUM(Table13[[#This Row],[MONTHLY PAYMENT]],Table13[[#This Row],[MONTHLY COST OF OPERATION]])</f>
        <v>0</v>
      </c>
      <c r="Q82" s="35"/>
      <c r="R82" s="35"/>
      <c r="S82" s="35"/>
      <c r="T82" s="35">
        <f ca="1">IFERROR(Table13[[#This Row],[COST]]-(Table13[[#This Row],[ANNUAL STRAIGHT LINE DEPRECIATION]]*((TODAY()-Table13[[#This Row],[DATE OF PURCHASE / LEASE]])/365)),0)</f>
        <v>0</v>
      </c>
    </row>
    <row r="83" spans="2:20" s="29" customFormat="1" ht="25.05" customHeight="1" x14ac:dyDescent="0.3">
      <c r="B83" s="36"/>
      <c r="C83" s="36"/>
      <c r="D83" s="37"/>
      <c r="E83" s="36"/>
      <c r="F83" s="36"/>
      <c r="G83" s="36"/>
      <c r="H83" s="36"/>
      <c r="I83" s="36"/>
      <c r="J83" s="37"/>
      <c r="K83" s="38"/>
      <c r="L83" s="39"/>
      <c r="M83" s="40"/>
      <c r="N83" s="28"/>
      <c r="O83" s="28"/>
      <c r="P83" s="28">
        <f>SUM(Table13[[#This Row],[MONTHLY PAYMENT]],Table13[[#This Row],[MONTHLY COST OF OPERATION]])</f>
        <v>0</v>
      </c>
      <c r="Q83" s="28"/>
      <c r="R83" s="28"/>
      <c r="S83" s="28"/>
      <c r="T83" s="28">
        <f ca="1">IFERROR(Table13[[#This Row],[COST]]-(Table13[[#This Row],[ANNUAL STRAIGHT LINE DEPRECIATION]]*((TODAY()-Table13[[#This Row],[DATE OF PURCHASE / LEASE]])/365)),0)</f>
        <v>0</v>
      </c>
    </row>
    <row r="84" spans="2:20" s="29" customFormat="1" ht="25.05" customHeight="1" x14ac:dyDescent="0.3">
      <c r="B84" s="30"/>
      <c r="C84" s="30"/>
      <c r="D84" s="31"/>
      <c r="E84" s="30"/>
      <c r="F84" s="30"/>
      <c r="G84" s="30"/>
      <c r="H84" s="30"/>
      <c r="I84" s="30"/>
      <c r="J84" s="31"/>
      <c r="K84" s="32"/>
      <c r="L84" s="33"/>
      <c r="M84" s="34"/>
      <c r="N84" s="35"/>
      <c r="O84" s="35"/>
      <c r="P84" s="35">
        <f>SUM(Table13[[#This Row],[MONTHLY PAYMENT]],Table13[[#This Row],[MONTHLY COST OF OPERATION]])</f>
        <v>0</v>
      </c>
      <c r="Q84" s="35"/>
      <c r="R84" s="35"/>
      <c r="S84" s="35"/>
      <c r="T84" s="35">
        <f ca="1">IFERROR(Table13[[#This Row],[COST]]-(Table13[[#This Row],[ANNUAL STRAIGHT LINE DEPRECIATION]]*((TODAY()-Table13[[#This Row],[DATE OF PURCHASE / LEASE]])/365)),0)</f>
        <v>0</v>
      </c>
    </row>
    <row r="85" spans="2:20" s="29" customFormat="1" ht="25.05" customHeight="1" x14ac:dyDescent="0.3">
      <c r="B85" s="36"/>
      <c r="C85" s="36"/>
      <c r="D85" s="37"/>
      <c r="E85" s="36"/>
      <c r="F85" s="36"/>
      <c r="G85" s="36"/>
      <c r="H85" s="36"/>
      <c r="I85" s="36"/>
      <c r="J85" s="37"/>
      <c r="K85" s="38"/>
      <c r="L85" s="39"/>
      <c r="M85" s="40"/>
      <c r="N85" s="28"/>
      <c r="O85" s="28"/>
      <c r="P85" s="28">
        <f>SUM(Table13[[#This Row],[MONTHLY PAYMENT]],Table13[[#This Row],[MONTHLY COST OF OPERATION]])</f>
        <v>0</v>
      </c>
      <c r="Q85" s="28"/>
      <c r="R85" s="28"/>
      <c r="S85" s="28"/>
      <c r="T85" s="28">
        <f ca="1">IFERROR(Table13[[#This Row],[COST]]-(Table13[[#This Row],[ANNUAL STRAIGHT LINE DEPRECIATION]]*((TODAY()-Table13[[#This Row],[DATE OF PURCHASE / LEASE]])/365)),0)</f>
        <v>0</v>
      </c>
    </row>
    <row r="86" spans="2:20" s="29" customFormat="1" ht="25.05" customHeight="1" x14ac:dyDescent="0.3">
      <c r="B86" s="30"/>
      <c r="C86" s="30"/>
      <c r="D86" s="31"/>
      <c r="E86" s="30"/>
      <c r="F86" s="30"/>
      <c r="G86" s="30"/>
      <c r="H86" s="30"/>
      <c r="I86" s="30"/>
      <c r="J86" s="31"/>
      <c r="K86" s="32"/>
      <c r="L86" s="33"/>
      <c r="M86" s="34"/>
      <c r="N86" s="35"/>
      <c r="O86" s="35"/>
      <c r="P86" s="35">
        <f>SUM(Table13[[#This Row],[MONTHLY PAYMENT]],Table13[[#This Row],[MONTHLY COST OF OPERATION]])</f>
        <v>0</v>
      </c>
      <c r="Q86" s="35"/>
      <c r="R86" s="35"/>
      <c r="S86" s="35"/>
      <c r="T86" s="35">
        <f ca="1">IFERROR(Table13[[#This Row],[COST]]-(Table13[[#This Row],[ANNUAL STRAIGHT LINE DEPRECIATION]]*((TODAY()-Table13[[#This Row],[DATE OF PURCHASE / LEASE]])/365)),0)</f>
        <v>0</v>
      </c>
    </row>
    <row r="87" spans="2:20" s="29" customFormat="1" ht="25.05" customHeight="1" x14ac:dyDescent="0.3">
      <c r="B87" s="36"/>
      <c r="C87" s="36"/>
      <c r="D87" s="37"/>
      <c r="E87" s="36"/>
      <c r="F87" s="36"/>
      <c r="G87" s="36"/>
      <c r="H87" s="36"/>
      <c r="I87" s="36"/>
      <c r="J87" s="37"/>
      <c r="K87" s="38"/>
      <c r="L87" s="39"/>
      <c r="M87" s="40"/>
      <c r="N87" s="28"/>
      <c r="O87" s="28"/>
      <c r="P87" s="28">
        <f>SUM(Table13[[#This Row],[MONTHLY PAYMENT]],Table13[[#This Row],[MONTHLY COST OF OPERATION]])</f>
        <v>0</v>
      </c>
      <c r="Q87" s="28"/>
      <c r="R87" s="28"/>
      <c r="S87" s="28"/>
      <c r="T87" s="28">
        <f ca="1">IFERROR(Table13[[#This Row],[COST]]-(Table13[[#This Row],[ANNUAL STRAIGHT LINE DEPRECIATION]]*((TODAY()-Table13[[#This Row],[DATE OF PURCHASE / LEASE]])/365)),0)</f>
        <v>0</v>
      </c>
    </row>
    <row r="88" spans="2:20" s="29" customFormat="1" ht="25.05" customHeight="1" x14ac:dyDescent="0.3">
      <c r="B88" s="30"/>
      <c r="C88" s="30"/>
      <c r="D88" s="31"/>
      <c r="E88" s="30"/>
      <c r="F88" s="30"/>
      <c r="G88" s="30"/>
      <c r="H88" s="30"/>
      <c r="I88" s="30"/>
      <c r="J88" s="31"/>
      <c r="K88" s="32"/>
      <c r="L88" s="33"/>
      <c r="M88" s="34"/>
      <c r="N88" s="35"/>
      <c r="O88" s="35"/>
      <c r="P88" s="35">
        <f>SUM(Table13[[#This Row],[MONTHLY PAYMENT]],Table13[[#This Row],[MONTHLY COST OF OPERATION]])</f>
        <v>0</v>
      </c>
      <c r="Q88" s="35"/>
      <c r="R88" s="35"/>
      <c r="S88" s="35"/>
      <c r="T88" s="35">
        <f ca="1">IFERROR(Table13[[#This Row],[COST]]-(Table13[[#This Row],[ANNUAL STRAIGHT LINE DEPRECIATION]]*((TODAY()-Table13[[#This Row],[DATE OF PURCHASE / LEASE]])/365)),0)</f>
        <v>0</v>
      </c>
    </row>
    <row r="89" spans="2:20" s="29" customFormat="1" ht="25.05" customHeight="1" x14ac:dyDescent="0.3">
      <c r="B89" s="36"/>
      <c r="C89" s="36"/>
      <c r="D89" s="37"/>
      <c r="E89" s="36"/>
      <c r="F89" s="36"/>
      <c r="G89" s="36"/>
      <c r="H89" s="36"/>
      <c r="I89" s="36"/>
      <c r="J89" s="37"/>
      <c r="K89" s="38"/>
      <c r="L89" s="39"/>
      <c r="M89" s="40"/>
      <c r="N89" s="28"/>
      <c r="O89" s="28"/>
      <c r="P89" s="28">
        <f>SUM(Table13[[#This Row],[MONTHLY PAYMENT]],Table13[[#This Row],[MONTHLY COST OF OPERATION]])</f>
        <v>0</v>
      </c>
      <c r="Q89" s="28"/>
      <c r="R89" s="28"/>
      <c r="S89" s="28"/>
      <c r="T89" s="28">
        <f ca="1">IFERROR(Table13[[#This Row],[COST]]-(Table13[[#This Row],[ANNUAL STRAIGHT LINE DEPRECIATION]]*((TODAY()-Table13[[#This Row],[DATE OF PURCHASE / LEASE]])/365)),0)</f>
        <v>0</v>
      </c>
    </row>
    <row r="90" spans="2:20" s="29" customFormat="1" ht="25.05" customHeight="1" x14ac:dyDescent="0.3">
      <c r="B90" s="30"/>
      <c r="C90" s="30"/>
      <c r="D90" s="31"/>
      <c r="E90" s="30"/>
      <c r="F90" s="30"/>
      <c r="G90" s="30"/>
      <c r="H90" s="30"/>
      <c r="I90" s="30"/>
      <c r="J90" s="31"/>
      <c r="K90" s="32"/>
      <c r="L90" s="33"/>
      <c r="M90" s="34"/>
      <c r="N90" s="35"/>
      <c r="O90" s="35"/>
      <c r="P90" s="35">
        <f>SUM(Table13[[#This Row],[MONTHLY PAYMENT]],Table13[[#This Row],[MONTHLY COST OF OPERATION]])</f>
        <v>0</v>
      </c>
      <c r="Q90" s="35"/>
      <c r="R90" s="35"/>
      <c r="S90" s="35"/>
      <c r="T90" s="35">
        <f ca="1">IFERROR(Table13[[#This Row],[COST]]-(Table13[[#This Row],[ANNUAL STRAIGHT LINE DEPRECIATION]]*((TODAY()-Table13[[#This Row],[DATE OF PURCHASE / LEASE]])/365)),0)</f>
        <v>0</v>
      </c>
    </row>
    <row r="91" spans="2:20" s="29" customFormat="1" ht="25.05" customHeight="1" x14ac:dyDescent="0.3">
      <c r="B91" s="36"/>
      <c r="C91" s="36"/>
      <c r="D91" s="37"/>
      <c r="E91" s="36"/>
      <c r="F91" s="36"/>
      <c r="G91" s="36"/>
      <c r="H91" s="36"/>
      <c r="I91" s="36"/>
      <c r="J91" s="37"/>
      <c r="K91" s="38"/>
      <c r="L91" s="39"/>
      <c r="M91" s="40"/>
      <c r="N91" s="28"/>
      <c r="O91" s="28"/>
      <c r="P91" s="28">
        <f>SUM(Table13[[#This Row],[MONTHLY PAYMENT]],Table13[[#This Row],[MONTHLY COST OF OPERATION]])</f>
        <v>0</v>
      </c>
      <c r="Q91" s="28"/>
      <c r="R91" s="28"/>
      <c r="S91" s="28"/>
      <c r="T91" s="28">
        <f ca="1">IFERROR(Table13[[#This Row],[COST]]-(Table13[[#This Row],[ANNUAL STRAIGHT LINE DEPRECIATION]]*((TODAY()-Table13[[#This Row],[DATE OF PURCHASE / LEASE]])/365)),0)</f>
        <v>0</v>
      </c>
    </row>
    <row r="92" spans="2:20" s="29" customFormat="1" ht="25.05" customHeight="1" x14ac:dyDescent="0.3">
      <c r="B92" s="30"/>
      <c r="C92" s="30"/>
      <c r="D92" s="31"/>
      <c r="E92" s="30"/>
      <c r="F92" s="30"/>
      <c r="G92" s="30"/>
      <c r="H92" s="30"/>
      <c r="I92" s="30"/>
      <c r="J92" s="31"/>
      <c r="K92" s="32"/>
      <c r="L92" s="33"/>
      <c r="M92" s="34"/>
      <c r="N92" s="35"/>
      <c r="O92" s="35"/>
      <c r="P92" s="35">
        <f>SUM(Table13[[#This Row],[MONTHLY PAYMENT]],Table13[[#This Row],[MONTHLY COST OF OPERATION]])</f>
        <v>0</v>
      </c>
      <c r="Q92" s="35"/>
      <c r="R92" s="35"/>
      <c r="S92" s="35"/>
      <c r="T92" s="35">
        <f ca="1">IFERROR(Table13[[#This Row],[COST]]-(Table13[[#This Row],[ANNUAL STRAIGHT LINE DEPRECIATION]]*((TODAY()-Table13[[#This Row],[DATE OF PURCHASE / LEASE]])/365)),0)</f>
        <v>0</v>
      </c>
    </row>
    <row r="93" spans="2:20" s="29" customFormat="1" ht="25.05" customHeight="1" x14ac:dyDescent="0.3">
      <c r="B93" s="36"/>
      <c r="C93" s="36"/>
      <c r="D93" s="37"/>
      <c r="E93" s="36"/>
      <c r="F93" s="36"/>
      <c r="G93" s="36"/>
      <c r="H93" s="36"/>
      <c r="I93" s="36"/>
      <c r="J93" s="37"/>
      <c r="K93" s="38"/>
      <c r="L93" s="39"/>
      <c r="M93" s="40"/>
      <c r="N93" s="28"/>
      <c r="O93" s="28"/>
      <c r="P93" s="28">
        <f>SUM(Table13[[#This Row],[MONTHLY PAYMENT]],Table13[[#This Row],[MONTHLY COST OF OPERATION]])</f>
        <v>0</v>
      </c>
      <c r="Q93" s="28"/>
      <c r="R93" s="28"/>
      <c r="S93" s="28"/>
      <c r="T93" s="28">
        <f ca="1">IFERROR(Table13[[#This Row],[COST]]-(Table13[[#This Row],[ANNUAL STRAIGHT LINE DEPRECIATION]]*((TODAY()-Table13[[#This Row],[DATE OF PURCHASE / LEASE]])/365)),0)</f>
        <v>0</v>
      </c>
    </row>
    <row r="94" spans="2:20" s="29" customFormat="1" ht="25.05" customHeight="1" x14ac:dyDescent="0.3">
      <c r="B94" s="30"/>
      <c r="C94" s="30"/>
      <c r="D94" s="31"/>
      <c r="E94" s="30"/>
      <c r="F94" s="30"/>
      <c r="G94" s="30"/>
      <c r="H94" s="30"/>
      <c r="I94" s="30"/>
      <c r="J94" s="31"/>
      <c r="K94" s="32"/>
      <c r="L94" s="33"/>
      <c r="M94" s="34"/>
      <c r="N94" s="35"/>
      <c r="O94" s="35"/>
      <c r="P94" s="35">
        <f>SUM(Table13[[#This Row],[MONTHLY PAYMENT]],Table13[[#This Row],[MONTHLY COST OF OPERATION]])</f>
        <v>0</v>
      </c>
      <c r="Q94" s="35"/>
      <c r="R94" s="35"/>
      <c r="S94" s="35"/>
      <c r="T94" s="35">
        <f ca="1">IFERROR(Table13[[#This Row],[COST]]-(Table13[[#This Row],[ANNUAL STRAIGHT LINE DEPRECIATION]]*((TODAY()-Table13[[#This Row],[DATE OF PURCHASE / LEASE]])/365)),0)</f>
        <v>0</v>
      </c>
    </row>
    <row r="95" spans="2:20" s="29" customFormat="1" ht="25.05" customHeight="1" x14ac:dyDescent="0.3">
      <c r="B95" s="36"/>
      <c r="C95" s="36"/>
      <c r="D95" s="37"/>
      <c r="E95" s="36"/>
      <c r="F95" s="36"/>
      <c r="G95" s="36"/>
      <c r="H95" s="36"/>
      <c r="I95" s="36"/>
      <c r="J95" s="37"/>
      <c r="K95" s="38"/>
      <c r="L95" s="39"/>
      <c r="M95" s="40"/>
      <c r="N95" s="28"/>
      <c r="O95" s="28"/>
      <c r="P95" s="28">
        <f>SUM(Table13[[#This Row],[MONTHLY PAYMENT]],Table13[[#This Row],[MONTHLY COST OF OPERATION]])</f>
        <v>0</v>
      </c>
      <c r="Q95" s="28"/>
      <c r="R95" s="28"/>
      <c r="S95" s="28"/>
      <c r="T95" s="28">
        <f ca="1">IFERROR(Table13[[#This Row],[COST]]-(Table13[[#This Row],[ANNUAL STRAIGHT LINE DEPRECIATION]]*((TODAY()-Table13[[#This Row],[DATE OF PURCHASE / LEASE]])/365)),0)</f>
        <v>0</v>
      </c>
    </row>
    <row r="96" spans="2:20" s="29" customFormat="1" ht="25.05" customHeight="1" x14ac:dyDescent="0.3">
      <c r="B96" s="30"/>
      <c r="C96" s="30"/>
      <c r="D96" s="31"/>
      <c r="E96" s="30"/>
      <c r="F96" s="30"/>
      <c r="G96" s="30"/>
      <c r="H96" s="30"/>
      <c r="I96" s="30"/>
      <c r="J96" s="31"/>
      <c r="K96" s="32"/>
      <c r="L96" s="33"/>
      <c r="M96" s="34"/>
      <c r="N96" s="35"/>
      <c r="O96" s="35"/>
      <c r="P96" s="35">
        <f>SUM(Table13[[#This Row],[MONTHLY PAYMENT]],Table13[[#This Row],[MONTHLY COST OF OPERATION]])</f>
        <v>0</v>
      </c>
      <c r="Q96" s="35"/>
      <c r="R96" s="35"/>
      <c r="S96" s="35"/>
      <c r="T96" s="35">
        <f ca="1">IFERROR(Table13[[#This Row],[COST]]-(Table13[[#This Row],[ANNUAL STRAIGHT LINE DEPRECIATION]]*((TODAY()-Table13[[#This Row],[DATE OF PURCHASE / LEASE]])/365)),0)</f>
        <v>0</v>
      </c>
    </row>
    <row r="97" spans="2:20" s="29" customFormat="1" ht="25.05" customHeight="1" x14ac:dyDescent="0.3">
      <c r="B97" s="36"/>
      <c r="C97" s="36"/>
      <c r="D97" s="37"/>
      <c r="E97" s="36"/>
      <c r="F97" s="36"/>
      <c r="G97" s="36"/>
      <c r="H97" s="36"/>
      <c r="I97" s="36"/>
      <c r="J97" s="37"/>
      <c r="K97" s="38"/>
      <c r="L97" s="39"/>
      <c r="M97" s="40"/>
      <c r="N97" s="28"/>
      <c r="O97" s="28"/>
      <c r="P97" s="28">
        <f>SUM(Table13[[#This Row],[MONTHLY PAYMENT]],Table13[[#This Row],[MONTHLY COST OF OPERATION]])</f>
        <v>0</v>
      </c>
      <c r="Q97" s="28"/>
      <c r="R97" s="28"/>
      <c r="S97" s="28"/>
      <c r="T97" s="28">
        <f ca="1">IFERROR(Table13[[#This Row],[COST]]-(Table13[[#This Row],[ANNUAL STRAIGHT LINE DEPRECIATION]]*((TODAY()-Table13[[#This Row],[DATE OF PURCHASE / LEASE]])/365)),0)</f>
        <v>0</v>
      </c>
    </row>
    <row r="98" spans="2:20" s="29" customFormat="1" ht="25.05" customHeight="1" x14ac:dyDescent="0.3">
      <c r="B98" s="30"/>
      <c r="C98" s="30"/>
      <c r="D98" s="31"/>
      <c r="E98" s="30"/>
      <c r="F98" s="30"/>
      <c r="G98" s="30"/>
      <c r="H98" s="30"/>
      <c r="I98" s="30"/>
      <c r="J98" s="31"/>
      <c r="K98" s="32"/>
      <c r="L98" s="33"/>
      <c r="M98" s="34"/>
      <c r="N98" s="35"/>
      <c r="O98" s="35"/>
      <c r="P98" s="35">
        <f>SUM(Table13[[#This Row],[MONTHLY PAYMENT]],Table13[[#This Row],[MONTHLY COST OF OPERATION]])</f>
        <v>0</v>
      </c>
      <c r="Q98" s="35"/>
      <c r="R98" s="35"/>
      <c r="S98" s="35"/>
      <c r="T98" s="35">
        <f ca="1">IFERROR(Table13[[#This Row],[COST]]-(Table13[[#This Row],[ANNUAL STRAIGHT LINE DEPRECIATION]]*((TODAY()-Table13[[#This Row],[DATE OF PURCHASE / LEASE]])/365)),0)</f>
        <v>0</v>
      </c>
    </row>
    <row r="99" spans="2:20" s="29" customFormat="1" ht="25.05" customHeight="1" x14ac:dyDescent="0.3">
      <c r="B99" s="36"/>
      <c r="C99" s="36"/>
      <c r="D99" s="37"/>
      <c r="E99" s="36"/>
      <c r="F99" s="36"/>
      <c r="G99" s="36"/>
      <c r="H99" s="36"/>
      <c r="I99" s="36"/>
      <c r="J99" s="37"/>
      <c r="K99" s="38"/>
      <c r="L99" s="39"/>
      <c r="M99" s="40"/>
      <c r="N99" s="28"/>
      <c r="O99" s="28"/>
      <c r="P99" s="28">
        <f>SUM(Table13[[#This Row],[MONTHLY PAYMENT]],Table13[[#This Row],[MONTHLY COST OF OPERATION]])</f>
        <v>0</v>
      </c>
      <c r="Q99" s="28"/>
      <c r="R99" s="28"/>
      <c r="S99" s="28"/>
      <c r="T99" s="28">
        <f ca="1">IFERROR(Table13[[#This Row],[COST]]-(Table13[[#This Row],[ANNUAL STRAIGHT LINE DEPRECIATION]]*((TODAY()-Table13[[#This Row],[DATE OF PURCHASE / LEASE]])/365)),0)</f>
        <v>0</v>
      </c>
    </row>
    <row r="100" spans="2:20" s="29" customFormat="1" ht="25.05" customHeight="1" x14ac:dyDescent="0.3">
      <c r="B100" s="30"/>
      <c r="C100" s="30"/>
      <c r="D100" s="31"/>
      <c r="E100" s="30"/>
      <c r="F100" s="30"/>
      <c r="G100" s="30"/>
      <c r="H100" s="30"/>
      <c r="I100" s="30"/>
      <c r="J100" s="31"/>
      <c r="K100" s="32"/>
      <c r="L100" s="33"/>
      <c r="M100" s="34"/>
      <c r="N100" s="35"/>
      <c r="O100" s="35"/>
      <c r="P100" s="35">
        <f>SUM(Table13[[#This Row],[MONTHLY PAYMENT]],Table13[[#This Row],[MONTHLY COST OF OPERATION]])</f>
        <v>0</v>
      </c>
      <c r="Q100" s="35"/>
      <c r="R100" s="35"/>
      <c r="S100" s="35"/>
      <c r="T100" s="35">
        <f ca="1">IFERROR(Table13[[#This Row],[COST]]-(Table13[[#This Row],[ANNUAL STRAIGHT LINE DEPRECIATION]]*((TODAY()-Table13[[#This Row],[DATE OF PURCHASE / LEASE]])/365)),0)</f>
        <v>0</v>
      </c>
    </row>
    <row r="101" spans="2:20" s="29" customFormat="1" ht="25.05" customHeight="1" x14ac:dyDescent="0.3">
      <c r="B101" s="36"/>
      <c r="C101" s="36"/>
      <c r="D101" s="37"/>
      <c r="E101" s="36"/>
      <c r="F101" s="36"/>
      <c r="G101" s="36"/>
      <c r="H101" s="36"/>
      <c r="I101" s="36"/>
      <c r="J101" s="37"/>
      <c r="K101" s="38"/>
      <c r="L101" s="39"/>
      <c r="M101" s="40"/>
      <c r="N101" s="28"/>
      <c r="O101" s="28"/>
      <c r="P101" s="28">
        <f>SUM(Table13[[#This Row],[MONTHLY PAYMENT]],Table13[[#This Row],[MONTHLY COST OF OPERATION]])</f>
        <v>0</v>
      </c>
      <c r="Q101" s="28"/>
      <c r="R101" s="28"/>
      <c r="S101" s="28"/>
      <c r="T101" s="28">
        <f ca="1">IFERROR(Table13[[#This Row],[COST]]-(Table13[[#This Row],[ANNUAL STRAIGHT LINE DEPRECIATION]]*((TODAY()-Table13[[#This Row],[DATE OF PURCHASE / LEASE]])/365)),0)</f>
        <v>0</v>
      </c>
    </row>
    <row r="102" spans="2:20" s="29" customFormat="1" ht="25.05" customHeight="1" x14ac:dyDescent="0.3">
      <c r="B102" s="30"/>
      <c r="C102" s="30"/>
      <c r="D102" s="31"/>
      <c r="E102" s="30"/>
      <c r="F102" s="30"/>
      <c r="G102" s="30"/>
      <c r="H102" s="30"/>
      <c r="I102" s="30"/>
      <c r="J102" s="31"/>
      <c r="K102" s="32"/>
      <c r="L102" s="33"/>
      <c r="M102" s="34"/>
      <c r="N102" s="35"/>
      <c r="O102" s="35"/>
      <c r="P102" s="35">
        <f>SUM(Table13[[#This Row],[MONTHLY PAYMENT]],Table13[[#This Row],[MONTHLY COST OF OPERATION]])</f>
        <v>0</v>
      </c>
      <c r="Q102" s="35"/>
      <c r="R102" s="35"/>
      <c r="S102" s="35"/>
      <c r="T102" s="35">
        <f ca="1">IFERROR(Table13[[#This Row],[COST]]-(Table13[[#This Row],[ANNUAL STRAIGHT LINE DEPRECIATION]]*((TODAY()-Table13[[#This Row],[DATE OF PURCHASE / LEASE]])/365)),0)</f>
        <v>0</v>
      </c>
    </row>
    <row r="103" spans="2:20" s="29" customFormat="1" ht="25.05" customHeight="1" x14ac:dyDescent="0.3">
      <c r="B103" s="36"/>
      <c r="C103" s="36"/>
      <c r="D103" s="37"/>
      <c r="E103" s="36"/>
      <c r="F103" s="36"/>
      <c r="G103" s="36"/>
      <c r="H103" s="36"/>
      <c r="I103" s="36"/>
      <c r="J103" s="37"/>
      <c r="K103" s="38"/>
      <c r="L103" s="39"/>
      <c r="M103" s="40"/>
      <c r="N103" s="28"/>
      <c r="O103" s="28"/>
      <c r="P103" s="28">
        <f>SUM(Table13[[#This Row],[MONTHLY PAYMENT]],Table13[[#This Row],[MONTHLY COST OF OPERATION]])</f>
        <v>0</v>
      </c>
      <c r="Q103" s="28"/>
      <c r="R103" s="28"/>
      <c r="S103" s="28"/>
      <c r="T103" s="28">
        <f ca="1">IFERROR(Table13[[#This Row],[COST]]-(Table13[[#This Row],[ANNUAL STRAIGHT LINE DEPRECIATION]]*((TODAY()-Table13[[#This Row],[DATE OF PURCHASE / LEASE]])/365)),0)</f>
        <v>0</v>
      </c>
    </row>
    <row r="104" spans="2:20" s="29" customFormat="1" ht="25.05" customHeight="1" x14ac:dyDescent="0.3">
      <c r="B104" s="30"/>
      <c r="C104" s="30"/>
      <c r="D104" s="31"/>
      <c r="E104" s="30"/>
      <c r="F104" s="30"/>
      <c r="G104" s="30"/>
      <c r="H104" s="30"/>
      <c r="I104" s="30"/>
      <c r="J104" s="31"/>
      <c r="K104" s="32"/>
      <c r="L104" s="33"/>
      <c r="M104" s="34"/>
      <c r="N104" s="35"/>
      <c r="O104" s="35"/>
      <c r="P104" s="35">
        <f>SUM(Table13[[#This Row],[MONTHLY PAYMENT]],Table13[[#This Row],[MONTHLY COST OF OPERATION]])</f>
        <v>0</v>
      </c>
      <c r="Q104" s="35"/>
      <c r="R104" s="35"/>
      <c r="S104" s="35"/>
      <c r="T104" s="35">
        <f ca="1">IFERROR(Table13[[#This Row],[COST]]-(Table13[[#This Row],[ANNUAL STRAIGHT LINE DEPRECIATION]]*((TODAY()-Table13[[#This Row],[DATE OF PURCHASE / LEASE]])/365)),0)</f>
        <v>0</v>
      </c>
    </row>
    <row r="105" spans="2:20" s="29" customFormat="1" ht="25.05" customHeight="1" x14ac:dyDescent="0.3">
      <c r="B105" s="36"/>
      <c r="C105" s="36"/>
      <c r="D105" s="37"/>
      <c r="E105" s="36"/>
      <c r="F105" s="36"/>
      <c r="G105" s="36"/>
      <c r="H105" s="36"/>
      <c r="I105" s="36"/>
      <c r="J105" s="37"/>
      <c r="K105" s="38"/>
      <c r="L105" s="39"/>
      <c r="M105" s="40"/>
      <c r="N105" s="28"/>
      <c r="O105" s="28"/>
      <c r="P105" s="28">
        <f>SUM(Table13[[#This Row],[MONTHLY PAYMENT]],Table13[[#This Row],[MONTHLY COST OF OPERATION]])</f>
        <v>0</v>
      </c>
      <c r="Q105" s="28"/>
      <c r="R105" s="28"/>
      <c r="S105" s="28"/>
      <c r="T105" s="28">
        <f ca="1">IFERROR(Table13[[#This Row],[COST]]-(Table13[[#This Row],[ANNUAL STRAIGHT LINE DEPRECIATION]]*((TODAY()-Table13[[#This Row],[DATE OF PURCHASE / LEASE]])/365)),0)</f>
        <v>0</v>
      </c>
    </row>
    <row r="106" spans="2:20" s="29" customFormat="1" ht="25.05" customHeight="1" x14ac:dyDescent="0.3">
      <c r="B106" s="30"/>
      <c r="C106" s="30"/>
      <c r="D106" s="31"/>
      <c r="E106" s="30"/>
      <c r="F106" s="30"/>
      <c r="G106" s="41"/>
      <c r="H106" s="41"/>
      <c r="I106" s="41"/>
      <c r="J106" s="42"/>
      <c r="K106" s="43"/>
      <c r="L106" s="44"/>
      <c r="M106" s="34"/>
      <c r="N106" s="35"/>
      <c r="O106" s="35"/>
      <c r="P106" s="35">
        <f>SUM(Table13[[#This Row],[MONTHLY PAYMENT]],Table13[[#This Row],[MONTHLY COST OF OPERATION]])</f>
        <v>0</v>
      </c>
      <c r="Q106" s="35"/>
      <c r="R106" s="35"/>
      <c r="S106" s="35"/>
      <c r="T106" s="35">
        <f ca="1">IFERROR(Table13[[#This Row],[COST]]-(Table13[[#This Row],[ANNUAL STRAIGHT LINE DEPRECIATION]]*((TODAY()-Table13[[#This Row],[DATE OF PURCHASE / LEASE]])/365)),0)</f>
        <v>0</v>
      </c>
    </row>
    <row r="107" spans="2:20" s="52" customFormat="1" ht="25.05" customHeight="1" x14ac:dyDescent="0.3">
      <c r="B107" s="45"/>
      <c r="C107" s="45"/>
      <c r="D107" s="45"/>
      <c r="E107" s="45"/>
      <c r="F107" s="45"/>
      <c r="G107" s="45"/>
      <c r="H107" s="45"/>
      <c r="I107" s="45"/>
      <c r="J107" s="46"/>
      <c r="K107" s="47"/>
      <c r="L107" s="48"/>
      <c r="M107" s="49" t="s">
        <v>41</v>
      </c>
      <c r="N107" s="50">
        <f>SUBTOTAL(109,N7:N106)</f>
        <v>643.24</v>
      </c>
      <c r="O107" s="50">
        <f>SUBTOTAL(109,O7:O106)</f>
        <v>250</v>
      </c>
      <c r="P107" s="50">
        <f>SUBTOTAL(109,P7:P106)</f>
        <v>893.24</v>
      </c>
      <c r="Q107" s="50">
        <f>SUM(Q7:Q106)</f>
        <v>30000</v>
      </c>
      <c r="R107" s="50">
        <f>SUM(R7:R106)</f>
        <v>1733.71</v>
      </c>
      <c r="S107" s="50">
        <f>SUM(S7:S106)</f>
        <v>144.47583333333336</v>
      </c>
      <c r="T107" s="51">
        <f ca="1">SUBTOTAL(109,T7:T106)</f>
        <v>45559.098438356159</v>
      </c>
    </row>
    <row r="109" spans="2:20" ht="49.95" customHeight="1" x14ac:dyDescent="0.3">
      <c r="B109" s="57" t="s">
        <v>37</v>
      </c>
      <c r="C109" s="58"/>
      <c r="D109" s="58"/>
      <c r="E109" s="58"/>
      <c r="F109" s="58"/>
      <c r="G109" s="58"/>
      <c r="H109" s="58"/>
      <c r="I109" s="58"/>
      <c r="J109" s="58"/>
      <c r="K109" s="58"/>
      <c r="L109" s="58"/>
      <c r="M109" s="58"/>
      <c r="N109" s="20"/>
      <c r="O109" s="20"/>
    </row>
    <row r="110" spans="2:20" x14ac:dyDescent="0.25">
      <c r="B110" s="58"/>
      <c r="C110" s="58"/>
      <c r="D110" s="58"/>
      <c r="E110" s="58"/>
      <c r="F110" s="58"/>
      <c r="G110" s="58"/>
      <c r="H110" s="58"/>
      <c r="I110" s="58"/>
      <c r="J110" s="58"/>
      <c r="K110" s="58"/>
      <c r="L110" s="58"/>
      <c r="M110" s="58"/>
    </row>
    <row r="111" spans="2:20" x14ac:dyDescent="0.25">
      <c r="B111" s="58"/>
      <c r="C111" s="58"/>
      <c r="D111" s="58"/>
      <c r="E111" s="58"/>
      <c r="F111" s="58"/>
      <c r="G111" s="58"/>
      <c r="H111" s="58"/>
      <c r="I111" s="58"/>
      <c r="J111" s="58"/>
      <c r="K111" s="58"/>
      <c r="L111" s="58"/>
      <c r="M111" s="58"/>
    </row>
  </sheetData>
  <mergeCells count="3">
    <mergeCell ref="B1:O1"/>
    <mergeCell ref="L2:M2"/>
    <mergeCell ref="B109:M111"/>
  </mergeCells>
  <hyperlinks>
    <hyperlink ref="B109:M111" r:id="rId1" display="CLICK HERE TO CREATE IN SMARTSHEET" xr:uid="{20C71066-CCE7-4F20-AA75-B2D8EC5884E3}"/>
  </hyperlinks>
  <pageMargins left="0.3" right="0.3" top="0.3" bottom="0.3" header="0" footer="0"/>
  <pageSetup scale="35" fitToHeight="0" orientation="landscape"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381000</xdr:colOff>
                    <xdr:row>5</xdr:row>
                    <xdr:rowOff>876300</xdr:rowOff>
                  </from>
                  <to>
                    <xdr:col>3</xdr:col>
                    <xdr:colOff>739140</xdr:colOff>
                    <xdr:row>7</xdr:row>
                    <xdr:rowOff>22860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381000</xdr:colOff>
                    <xdr:row>6</xdr:row>
                    <xdr:rowOff>876300</xdr:rowOff>
                  </from>
                  <to>
                    <xdr:col>3</xdr:col>
                    <xdr:colOff>739140</xdr:colOff>
                    <xdr:row>8</xdr:row>
                    <xdr:rowOff>60960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381000</xdr:colOff>
                    <xdr:row>7</xdr:row>
                    <xdr:rowOff>876300</xdr:rowOff>
                  </from>
                  <to>
                    <xdr:col>3</xdr:col>
                    <xdr:colOff>739140</xdr:colOff>
                    <xdr:row>9</xdr:row>
                    <xdr:rowOff>60960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381000</xdr:colOff>
                    <xdr:row>8</xdr:row>
                    <xdr:rowOff>876300</xdr:rowOff>
                  </from>
                  <to>
                    <xdr:col>3</xdr:col>
                    <xdr:colOff>739140</xdr:colOff>
                    <xdr:row>10</xdr:row>
                    <xdr:rowOff>60960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381000</xdr:colOff>
                    <xdr:row>9</xdr:row>
                    <xdr:rowOff>876300</xdr:rowOff>
                  </from>
                  <to>
                    <xdr:col>3</xdr:col>
                    <xdr:colOff>739140</xdr:colOff>
                    <xdr:row>11</xdr:row>
                    <xdr:rowOff>60960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381000</xdr:colOff>
                    <xdr:row>10</xdr:row>
                    <xdr:rowOff>876300</xdr:rowOff>
                  </from>
                  <to>
                    <xdr:col>3</xdr:col>
                    <xdr:colOff>739140</xdr:colOff>
                    <xdr:row>12</xdr:row>
                    <xdr:rowOff>60960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381000</xdr:colOff>
                    <xdr:row>11</xdr:row>
                    <xdr:rowOff>876300</xdr:rowOff>
                  </from>
                  <to>
                    <xdr:col>3</xdr:col>
                    <xdr:colOff>739140</xdr:colOff>
                    <xdr:row>13</xdr:row>
                    <xdr:rowOff>60960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381000</xdr:colOff>
                    <xdr:row>12</xdr:row>
                    <xdr:rowOff>876300</xdr:rowOff>
                  </from>
                  <to>
                    <xdr:col>3</xdr:col>
                    <xdr:colOff>739140</xdr:colOff>
                    <xdr:row>14</xdr:row>
                    <xdr:rowOff>60960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3</xdr:col>
                    <xdr:colOff>381000</xdr:colOff>
                    <xdr:row>13</xdr:row>
                    <xdr:rowOff>876300</xdr:rowOff>
                  </from>
                  <to>
                    <xdr:col>3</xdr:col>
                    <xdr:colOff>739140</xdr:colOff>
                    <xdr:row>15</xdr:row>
                    <xdr:rowOff>60960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3</xdr:col>
                    <xdr:colOff>381000</xdr:colOff>
                    <xdr:row>14</xdr:row>
                    <xdr:rowOff>876300</xdr:rowOff>
                  </from>
                  <to>
                    <xdr:col>3</xdr:col>
                    <xdr:colOff>739140</xdr:colOff>
                    <xdr:row>16</xdr:row>
                    <xdr:rowOff>60960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3</xdr:col>
                    <xdr:colOff>381000</xdr:colOff>
                    <xdr:row>17</xdr:row>
                    <xdr:rowOff>876300</xdr:rowOff>
                  </from>
                  <to>
                    <xdr:col>3</xdr:col>
                    <xdr:colOff>739140</xdr:colOff>
                    <xdr:row>19</xdr:row>
                    <xdr:rowOff>60960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3</xdr:col>
                    <xdr:colOff>381000</xdr:colOff>
                    <xdr:row>18</xdr:row>
                    <xdr:rowOff>876300</xdr:rowOff>
                  </from>
                  <to>
                    <xdr:col>3</xdr:col>
                    <xdr:colOff>739140</xdr:colOff>
                    <xdr:row>20</xdr:row>
                    <xdr:rowOff>60960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3</xdr:col>
                    <xdr:colOff>381000</xdr:colOff>
                    <xdr:row>15</xdr:row>
                    <xdr:rowOff>876300</xdr:rowOff>
                  </from>
                  <to>
                    <xdr:col>3</xdr:col>
                    <xdr:colOff>739140</xdr:colOff>
                    <xdr:row>17</xdr:row>
                    <xdr:rowOff>60960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381000</xdr:colOff>
                    <xdr:row>16</xdr:row>
                    <xdr:rowOff>876300</xdr:rowOff>
                  </from>
                  <to>
                    <xdr:col>3</xdr:col>
                    <xdr:colOff>739140</xdr:colOff>
                    <xdr:row>18</xdr:row>
                    <xdr:rowOff>60960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3</xdr:col>
                    <xdr:colOff>381000</xdr:colOff>
                    <xdr:row>19</xdr:row>
                    <xdr:rowOff>876300</xdr:rowOff>
                  </from>
                  <to>
                    <xdr:col>3</xdr:col>
                    <xdr:colOff>739140</xdr:colOff>
                    <xdr:row>21</xdr:row>
                    <xdr:rowOff>60960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3</xdr:col>
                    <xdr:colOff>381000</xdr:colOff>
                    <xdr:row>20</xdr:row>
                    <xdr:rowOff>876300</xdr:rowOff>
                  </from>
                  <to>
                    <xdr:col>3</xdr:col>
                    <xdr:colOff>739140</xdr:colOff>
                    <xdr:row>22</xdr:row>
                    <xdr:rowOff>60960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3</xdr:col>
                    <xdr:colOff>381000</xdr:colOff>
                    <xdr:row>21</xdr:row>
                    <xdr:rowOff>876300</xdr:rowOff>
                  </from>
                  <to>
                    <xdr:col>3</xdr:col>
                    <xdr:colOff>739140</xdr:colOff>
                    <xdr:row>23</xdr:row>
                    <xdr:rowOff>60960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3</xdr:col>
                    <xdr:colOff>381000</xdr:colOff>
                    <xdr:row>22</xdr:row>
                    <xdr:rowOff>876300</xdr:rowOff>
                  </from>
                  <to>
                    <xdr:col>3</xdr:col>
                    <xdr:colOff>739140</xdr:colOff>
                    <xdr:row>24</xdr:row>
                    <xdr:rowOff>60960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3</xdr:col>
                    <xdr:colOff>381000</xdr:colOff>
                    <xdr:row>23</xdr:row>
                    <xdr:rowOff>876300</xdr:rowOff>
                  </from>
                  <to>
                    <xdr:col>3</xdr:col>
                    <xdr:colOff>739140</xdr:colOff>
                    <xdr:row>25</xdr:row>
                    <xdr:rowOff>60960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3</xdr:col>
                    <xdr:colOff>381000</xdr:colOff>
                    <xdr:row>24</xdr:row>
                    <xdr:rowOff>876300</xdr:rowOff>
                  </from>
                  <to>
                    <xdr:col>3</xdr:col>
                    <xdr:colOff>739140</xdr:colOff>
                    <xdr:row>26</xdr:row>
                    <xdr:rowOff>60960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3</xdr:col>
                    <xdr:colOff>381000</xdr:colOff>
                    <xdr:row>25</xdr:row>
                    <xdr:rowOff>876300</xdr:rowOff>
                  </from>
                  <to>
                    <xdr:col>3</xdr:col>
                    <xdr:colOff>739140</xdr:colOff>
                    <xdr:row>27</xdr:row>
                    <xdr:rowOff>60960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3</xdr:col>
                    <xdr:colOff>381000</xdr:colOff>
                    <xdr:row>26</xdr:row>
                    <xdr:rowOff>876300</xdr:rowOff>
                  </from>
                  <to>
                    <xdr:col>3</xdr:col>
                    <xdr:colOff>739140</xdr:colOff>
                    <xdr:row>28</xdr:row>
                    <xdr:rowOff>60960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3</xdr:col>
                    <xdr:colOff>381000</xdr:colOff>
                    <xdr:row>27</xdr:row>
                    <xdr:rowOff>876300</xdr:rowOff>
                  </from>
                  <to>
                    <xdr:col>3</xdr:col>
                    <xdr:colOff>739140</xdr:colOff>
                    <xdr:row>29</xdr:row>
                    <xdr:rowOff>60960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3</xdr:col>
                    <xdr:colOff>381000</xdr:colOff>
                    <xdr:row>28</xdr:row>
                    <xdr:rowOff>876300</xdr:rowOff>
                  </from>
                  <to>
                    <xdr:col>3</xdr:col>
                    <xdr:colOff>739140</xdr:colOff>
                    <xdr:row>30</xdr:row>
                    <xdr:rowOff>60960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3</xdr:col>
                    <xdr:colOff>381000</xdr:colOff>
                    <xdr:row>29</xdr:row>
                    <xdr:rowOff>876300</xdr:rowOff>
                  </from>
                  <to>
                    <xdr:col>3</xdr:col>
                    <xdr:colOff>739140</xdr:colOff>
                    <xdr:row>31</xdr:row>
                    <xdr:rowOff>60960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3</xdr:col>
                    <xdr:colOff>381000</xdr:colOff>
                    <xdr:row>30</xdr:row>
                    <xdr:rowOff>876300</xdr:rowOff>
                  </from>
                  <to>
                    <xdr:col>3</xdr:col>
                    <xdr:colOff>739140</xdr:colOff>
                    <xdr:row>32</xdr:row>
                    <xdr:rowOff>60960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3</xdr:col>
                    <xdr:colOff>381000</xdr:colOff>
                    <xdr:row>31</xdr:row>
                    <xdr:rowOff>876300</xdr:rowOff>
                  </from>
                  <to>
                    <xdr:col>3</xdr:col>
                    <xdr:colOff>739140</xdr:colOff>
                    <xdr:row>33</xdr:row>
                    <xdr:rowOff>60960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3</xdr:col>
                    <xdr:colOff>381000</xdr:colOff>
                    <xdr:row>32</xdr:row>
                    <xdr:rowOff>876300</xdr:rowOff>
                  </from>
                  <to>
                    <xdr:col>3</xdr:col>
                    <xdr:colOff>739140</xdr:colOff>
                    <xdr:row>34</xdr:row>
                    <xdr:rowOff>60960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3</xdr:col>
                    <xdr:colOff>381000</xdr:colOff>
                    <xdr:row>33</xdr:row>
                    <xdr:rowOff>876300</xdr:rowOff>
                  </from>
                  <to>
                    <xdr:col>3</xdr:col>
                    <xdr:colOff>739140</xdr:colOff>
                    <xdr:row>35</xdr:row>
                    <xdr:rowOff>60960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3</xdr:col>
                    <xdr:colOff>381000</xdr:colOff>
                    <xdr:row>34</xdr:row>
                    <xdr:rowOff>876300</xdr:rowOff>
                  </from>
                  <to>
                    <xdr:col>3</xdr:col>
                    <xdr:colOff>739140</xdr:colOff>
                    <xdr:row>36</xdr:row>
                    <xdr:rowOff>60960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3</xdr:col>
                    <xdr:colOff>381000</xdr:colOff>
                    <xdr:row>35</xdr:row>
                    <xdr:rowOff>876300</xdr:rowOff>
                  </from>
                  <to>
                    <xdr:col>3</xdr:col>
                    <xdr:colOff>739140</xdr:colOff>
                    <xdr:row>37</xdr:row>
                    <xdr:rowOff>60960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3</xdr:col>
                    <xdr:colOff>381000</xdr:colOff>
                    <xdr:row>36</xdr:row>
                    <xdr:rowOff>876300</xdr:rowOff>
                  </from>
                  <to>
                    <xdr:col>3</xdr:col>
                    <xdr:colOff>739140</xdr:colOff>
                    <xdr:row>38</xdr:row>
                    <xdr:rowOff>60960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3</xdr:col>
                    <xdr:colOff>381000</xdr:colOff>
                    <xdr:row>37</xdr:row>
                    <xdr:rowOff>876300</xdr:rowOff>
                  </from>
                  <to>
                    <xdr:col>3</xdr:col>
                    <xdr:colOff>739140</xdr:colOff>
                    <xdr:row>39</xdr:row>
                    <xdr:rowOff>60960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3</xdr:col>
                    <xdr:colOff>381000</xdr:colOff>
                    <xdr:row>38</xdr:row>
                    <xdr:rowOff>876300</xdr:rowOff>
                  </from>
                  <to>
                    <xdr:col>3</xdr:col>
                    <xdr:colOff>739140</xdr:colOff>
                    <xdr:row>40</xdr:row>
                    <xdr:rowOff>60960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3</xdr:col>
                    <xdr:colOff>381000</xdr:colOff>
                    <xdr:row>39</xdr:row>
                    <xdr:rowOff>876300</xdr:rowOff>
                  </from>
                  <to>
                    <xdr:col>3</xdr:col>
                    <xdr:colOff>739140</xdr:colOff>
                    <xdr:row>41</xdr:row>
                    <xdr:rowOff>60960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3</xdr:col>
                    <xdr:colOff>381000</xdr:colOff>
                    <xdr:row>40</xdr:row>
                    <xdr:rowOff>876300</xdr:rowOff>
                  </from>
                  <to>
                    <xdr:col>3</xdr:col>
                    <xdr:colOff>739140</xdr:colOff>
                    <xdr:row>42</xdr:row>
                    <xdr:rowOff>60960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3</xdr:col>
                    <xdr:colOff>381000</xdr:colOff>
                    <xdr:row>41</xdr:row>
                    <xdr:rowOff>876300</xdr:rowOff>
                  </from>
                  <to>
                    <xdr:col>3</xdr:col>
                    <xdr:colOff>739140</xdr:colOff>
                    <xdr:row>43</xdr:row>
                    <xdr:rowOff>60960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3</xdr:col>
                    <xdr:colOff>381000</xdr:colOff>
                    <xdr:row>42</xdr:row>
                    <xdr:rowOff>876300</xdr:rowOff>
                  </from>
                  <to>
                    <xdr:col>3</xdr:col>
                    <xdr:colOff>739140</xdr:colOff>
                    <xdr:row>44</xdr:row>
                    <xdr:rowOff>60960</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3</xdr:col>
                    <xdr:colOff>381000</xdr:colOff>
                    <xdr:row>43</xdr:row>
                    <xdr:rowOff>876300</xdr:rowOff>
                  </from>
                  <to>
                    <xdr:col>3</xdr:col>
                    <xdr:colOff>739140</xdr:colOff>
                    <xdr:row>45</xdr:row>
                    <xdr:rowOff>60960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3</xdr:col>
                    <xdr:colOff>381000</xdr:colOff>
                    <xdr:row>44</xdr:row>
                    <xdr:rowOff>876300</xdr:rowOff>
                  </from>
                  <to>
                    <xdr:col>3</xdr:col>
                    <xdr:colOff>739140</xdr:colOff>
                    <xdr:row>46</xdr:row>
                    <xdr:rowOff>60960</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3</xdr:col>
                    <xdr:colOff>381000</xdr:colOff>
                    <xdr:row>45</xdr:row>
                    <xdr:rowOff>876300</xdr:rowOff>
                  </from>
                  <to>
                    <xdr:col>3</xdr:col>
                    <xdr:colOff>739140</xdr:colOff>
                    <xdr:row>47</xdr:row>
                    <xdr:rowOff>60960</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3</xdr:col>
                    <xdr:colOff>381000</xdr:colOff>
                    <xdr:row>46</xdr:row>
                    <xdr:rowOff>876300</xdr:rowOff>
                  </from>
                  <to>
                    <xdr:col>3</xdr:col>
                    <xdr:colOff>739140</xdr:colOff>
                    <xdr:row>48</xdr:row>
                    <xdr:rowOff>60960</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3</xdr:col>
                    <xdr:colOff>381000</xdr:colOff>
                    <xdr:row>47</xdr:row>
                    <xdr:rowOff>876300</xdr:rowOff>
                  </from>
                  <to>
                    <xdr:col>3</xdr:col>
                    <xdr:colOff>739140</xdr:colOff>
                    <xdr:row>49</xdr:row>
                    <xdr:rowOff>60960</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3</xdr:col>
                    <xdr:colOff>381000</xdr:colOff>
                    <xdr:row>48</xdr:row>
                    <xdr:rowOff>876300</xdr:rowOff>
                  </from>
                  <to>
                    <xdr:col>3</xdr:col>
                    <xdr:colOff>739140</xdr:colOff>
                    <xdr:row>50</xdr:row>
                    <xdr:rowOff>60960</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3</xdr:col>
                    <xdr:colOff>381000</xdr:colOff>
                    <xdr:row>47</xdr:row>
                    <xdr:rowOff>876300</xdr:rowOff>
                  </from>
                  <to>
                    <xdr:col>3</xdr:col>
                    <xdr:colOff>739140</xdr:colOff>
                    <xdr:row>49</xdr:row>
                    <xdr:rowOff>60960</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3</xdr:col>
                    <xdr:colOff>381000</xdr:colOff>
                    <xdr:row>48</xdr:row>
                    <xdr:rowOff>876300</xdr:rowOff>
                  </from>
                  <to>
                    <xdr:col>3</xdr:col>
                    <xdr:colOff>739140</xdr:colOff>
                    <xdr:row>50</xdr:row>
                    <xdr:rowOff>60960</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3</xdr:col>
                    <xdr:colOff>381000</xdr:colOff>
                    <xdr:row>49</xdr:row>
                    <xdr:rowOff>876300</xdr:rowOff>
                  </from>
                  <to>
                    <xdr:col>3</xdr:col>
                    <xdr:colOff>739140</xdr:colOff>
                    <xdr:row>51</xdr:row>
                    <xdr:rowOff>60960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3</xdr:col>
                    <xdr:colOff>381000</xdr:colOff>
                    <xdr:row>50</xdr:row>
                    <xdr:rowOff>876300</xdr:rowOff>
                  </from>
                  <to>
                    <xdr:col>3</xdr:col>
                    <xdr:colOff>739140</xdr:colOff>
                    <xdr:row>52</xdr:row>
                    <xdr:rowOff>60960</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3</xdr:col>
                    <xdr:colOff>381000</xdr:colOff>
                    <xdr:row>51</xdr:row>
                    <xdr:rowOff>876300</xdr:rowOff>
                  </from>
                  <to>
                    <xdr:col>3</xdr:col>
                    <xdr:colOff>739140</xdr:colOff>
                    <xdr:row>53</xdr:row>
                    <xdr:rowOff>60960</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3</xdr:col>
                    <xdr:colOff>381000</xdr:colOff>
                    <xdr:row>52</xdr:row>
                    <xdr:rowOff>876300</xdr:rowOff>
                  </from>
                  <to>
                    <xdr:col>3</xdr:col>
                    <xdr:colOff>739140</xdr:colOff>
                    <xdr:row>54</xdr:row>
                    <xdr:rowOff>60960</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3</xdr:col>
                    <xdr:colOff>381000</xdr:colOff>
                    <xdr:row>53</xdr:row>
                    <xdr:rowOff>876300</xdr:rowOff>
                  </from>
                  <to>
                    <xdr:col>3</xdr:col>
                    <xdr:colOff>739140</xdr:colOff>
                    <xdr:row>55</xdr:row>
                    <xdr:rowOff>60960</xdr:rowOff>
                  </to>
                </anchor>
              </controlPr>
            </control>
          </mc:Choice>
        </mc:AlternateContent>
        <mc:AlternateContent xmlns:mc="http://schemas.openxmlformats.org/markup-compatibility/2006">
          <mc:Choice Requires="x14">
            <control shapeId="1079" r:id="rId55" name="Check Box 55">
              <controlPr defaultSize="0" autoFill="0" autoLine="0" autoPict="0">
                <anchor moveWithCells="1">
                  <from>
                    <xdr:col>3</xdr:col>
                    <xdr:colOff>381000</xdr:colOff>
                    <xdr:row>54</xdr:row>
                    <xdr:rowOff>876300</xdr:rowOff>
                  </from>
                  <to>
                    <xdr:col>3</xdr:col>
                    <xdr:colOff>739140</xdr:colOff>
                    <xdr:row>56</xdr:row>
                    <xdr:rowOff>60960</xdr:rowOff>
                  </to>
                </anchor>
              </controlPr>
            </control>
          </mc:Choice>
        </mc:AlternateContent>
        <mc:AlternateContent xmlns:mc="http://schemas.openxmlformats.org/markup-compatibility/2006">
          <mc:Choice Requires="x14">
            <control shapeId="1080" r:id="rId56" name="Check Box 56">
              <controlPr defaultSize="0" autoFill="0" autoLine="0" autoPict="0">
                <anchor moveWithCells="1">
                  <from>
                    <xdr:col>3</xdr:col>
                    <xdr:colOff>381000</xdr:colOff>
                    <xdr:row>55</xdr:row>
                    <xdr:rowOff>876300</xdr:rowOff>
                  </from>
                  <to>
                    <xdr:col>3</xdr:col>
                    <xdr:colOff>739140</xdr:colOff>
                    <xdr:row>57</xdr:row>
                    <xdr:rowOff>60960</xdr:rowOff>
                  </to>
                </anchor>
              </controlPr>
            </control>
          </mc:Choice>
        </mc:AlternateContent>
        <mc:AlternateContent xmlns:mc="http://schemas.openxmlformats.org/markup-compatibility/2006">
          <mc:Choice Requires="x14">
            <control shapeId="1081" r:id="rId57" name="Check Box 57">
              <controlPr defaultSize="0" autoFill="0" autoLine="0" autoPict="0">
                <anchor moveWithCells="1">
                  <from>
                    <xdr:col>3</xdr:col>
                    <xdr:colOff>381000</xdr:colOff>
                    <xdr:row>56</xdr:row>
                    <xdr:rowOff>876300</xdr:rowOff>
                  </from>
                  <to>
                    <xdr:col>3</xdr:col>
                    <xdr:colOff>739140</xdr:colOff>
                    <xdr:row>58</xdr:row>
                    <xdr:rowOff>60960</xdr:rowOff>
                  </to>
                </anchor>
              </controlPr>
            </control>
          </mc:Choice>
        </mc:AlternateContent>
        <mc:AlternateContent xmlns:mc="http://schemas.openxmlformats.org/markup-compatibility/2006">
          <mc:Choice Requires="x14">
            <control shapeId="1082" r:id="rId58" name="Check Box 58">
              <controlPr defaultSize="0" autoFill="0" autoLine="0" autoPict="0">
                <anchor moveWithCells="1">
                  <from>
                    <xdr:col>3</xdr:col>
                    <xdr:colOff>381000</xdr:colOff>
                    <xdr:row>57</xdr:row>
                    <xdr:rowOff>876300</xdr:rowOff>
                  </from>
                  <to>
                    <xdr:col>3</xdr:col>
                    <xdr:colOff>739140</xdr:colOff>
                    <xdr:row>59</xdr:row>
                    <xdr:rowOff>60960</xdr:rowOff>
                  </to>
                </anchor>
              </controlPr>
            </control>
          </mc:Choice>
        </mc:AlternateContent>
        <mc:AlternateContent xmlns:mc="http://schemas.openxmlformats.org/markup-compatibility/2006">
          <mc:Choice Requires="x14">
            <control shapeId="1083" r:id="rId59" name="Check Box 59">
              <controlPr defaultSize="0" autoFill="0" autoLine="0" autoPict="0">
                <anchor moveWithCells="1">
                  <from>
                    <xdr:col>3</xdr:col>
                    <xdr:colOff>381000</xdr:colOff>
                    <xdr:row>58</xdr:row>
                    <xdr:rowOff>876300</xdr:rowOff>
                  </from>
                  <to>
                    <xdr:col>3</xdr:col>
                    <xdr:colOff>739140</xdr:colOff>
                    <xdr:row>60</xdr:row>
                    <xdr:rowOff>60960</xdr:rowOff>
                  </to>
                </anchor>
              </controlPr>
            </control>
          </mc:Choice>
        </mc:AlternateContent>
        <mc:AlternateContent xmlns:mc="http://schemas.openxmlformats.org/markup-compatibility/2006">
          <mc:Choice Requires="x14">
            <control shapeId="1084" r:id="rId60" name="Check Box 60">
              <controlPr defaultSize="0" autoFill="0" autoLine="0" autoPict="0">
                <anchor moveWithCells="1">
                  <from>
                    <xdr:col>3</xdr:col>
                    <xdr:colOff>381000</xdr:colOff>
                    <xdr:row>59</xdr:row>
                    <xdr:rowOff>876300</xdr:rowOff>
                  </from>
                  <to>
                    <xdr:col>3</xdr:col>
                    <xdr:colOff>739140</xdr:colOff>
                    <xdr:row>61</xdr:row>
                    <xdr:rowOff>60960</xdr:rowOff>
                  </to>
                </anchor>
              </controlPr>
            </control>
          </mc:Choice>
        </mc:AlternateContent>
        <mc:AlternateContent xmlns:mc="http://schemas.openxmlformats.org/markup-compatibility/2006">
          <mc:Choice Requires="x14">
            <control shapeId="1085" r:id="rId61" name="Check Box 61">
              <controlPr defaultSize="0" autoFill="0" autoLine="0" autoPict="0">
                <anchor moveWithCells="1">
                  <from>
                    <xdr:col>3</xdr:col>
                    <xdr:colOff>381000</xdr:colOff>
                    <xdr:row>60</xdr:row>
                    <xdr:rowOff>876300</xdr:rowOff>
                  </from>
                  <to>
                    <xdr:col>3</xdr:col>
                    <xdr:colOff>739140</xdr:colOff>
                    <xdr:row>62</xdr:row>
                    <xdr:rowOff>60960</xdr:rowOff>
                  </to>
                </anchor>
              </controlPr>
            </control>
          </mc:Choice>
        </mc:AlternateContent>
        <mc:AlternateContent xmlns:mc="http://schemas.openxmlformats.org/markup-compatibility/2006">
          <mc:Choice Requires="x14">
            <control shapeId="1086" r:id="rId62" name="Check Box 62">
              <controlPr defaultSize="0" autoFill="0" autoLine="0" autoPict="0">
                <anchor moveWithCells="1">
                  <from>
                    <xdr:col>3</xdr:col>
                    <xdr:colOff>381000</xdr:colOff>
                    <xdr:row>61</xdr:row>
                    <xdr:rowOff>876300</xdr:rowOff>
                  </from>
                  <to>
                    <xdr:col>3</xdr:col>
                    <xdr:colOff>739140</xdr:colOff>
                    <xdr:row>63</xdr:row>
                    <xdr:rowOff>60960</xdr:rowOff>
                  </to>
                </anchor>
              </controlPr>
            </control>
          </mc:Choice>
        </mc:AlternateContent>
        <mc:AlternateContent xmlns:mc="http://schemas.openxmlformats.org/markup-compatibility/2006">
          <mc:Choice Requires="x14">
            <control shapeId="1087" r:id="rId63" name="Check Box 63">
              <controlPr defaultSize="0" autoFill="0" autoLine="0" autoPict="0">
                <anchor moveWithCells="1">
                  <from>
                    <xdr:col>3</xdr:col>
                    <xdr:colOff>381000</xdr:colOff>
                    <xdr:row>62</xdr:row>
                    <xdr:rowOff>876300</xdr:rowOff>
                  </from>
                  <to>
                    <xdr:col>3</xdr:col>
                    <xdr:colOff>739140</xdr:colOff>
                    <xdr:row>64</xdr:row>
                    <xdr:rowOff>60960</xdr:rowOff>
                  </to>
                </anchor>
              </controlPr>
            </control>
          </mc:Choice>
        </mc:AlternateContent>
        <mc:AlternateContent xmlns:mc="http://schemas.openxmlformats.org/markup-compatibility/2006">
          <mc:Choice Requires="x14">
            <control shapeId="1088" r:id="rId64" name="Check Box 64">
              <controlPr defaultSize="0" autoFill="0" autoLine="0" autoPict="0">
                <anchor moveWithCells="1">
                  <from>
                    <xdr:col>3</xdr:col>
                    <xdr:colOff>381000</xdr:colOff>
                    <xdr:row>63</xdr:row>
                    <xdr:rowOff>876300</xdr:rowOff>
                  </from>
                  <to>
                    <xdr:col>3</xdr:col>
                    <xdr:colOff>739140</xdr:colOff>
                    <xdr:row>65</xdr:row>
                    <xdr:rowOff>60960</xdr:rowOff>
                  </to>
                </anchor>
              </controlPr>
            </control>
          </mc:Choice>
        </mc:AlternateContent>
        <mc:AlternateContent xmlns:mc="http://schemas.openxmlformats.org/markup-compatibility/2006">
          <mc:Choice Requires="x14">
            <control shapeId="1089" r:id="rId65" name="Check Box 65">
              <controlPr defaultSize="0" autoFill="0" autoLine="0" autoPict="0">
                <anchor moveWithCells="1">
                  <from>
                    <xdr:col>3</xdr:col>
                    <xdr:colOff>381000</xdr:colOff>
                    <xdr:row>64</xdr:row>
                    <xdr:rowOff>876300</xdr:rowOff>
                  </from>
                  <to>
                    <xdr:col>3</xdr:col>
                    <xdr:colOff>739140</xdr:colOff>
                    <xdr:row>66</xdr:row>
                    <xdr:rowOff>60960</xdr:rowOff>
                  </to>
                </anchor>
              </controlPr>
            </control>
          </mc:Choice>
        </mc:AlternateContent>
        <mc:AlternateContent xmlns:mc="http://schemas.openxmlformats.org/markup-compatibility/2006">
          <mc:Choice Requires="x14">
            <control shapeId="1090" r:id="rId66" name="Check Box 66">
              <controlPr defaultSize="0" autoFill="0" autoLine="0" autoPict="0">
                <anchor moveWithCells="1">
                  <from>
                    <xdr:col>3</xdr:col>
                    <xdr:colOff>381000</xdr:colOff>
                    <xdr:row>65</xdr:row>
                    <xdr:rowOff>876300</xdr:rowOff>
                  </from>
                  <to>
                    <xdr:col>3</xdr:col>
                    <xdr:colOff>739140</xdr:colOff>
                    <xdr:row>67</xdr:row>
                    <xdr:rowOff>60960</xdr:rowOff>
                  </to>
                </anchor>
              </controlPr>
            </control>
          </mc:Choice>
        </mc:AlternateContent>
        <mc:AlternateContent xmlns:mc="http://schemas.openxmlformats.org/markup-compatibility/2006">
          <mc:Choice Requires="x14">
            <control shapeId="1091" r:id="rId67" name="Check Box 67">
              <controlPr defaultSize="0" autoFill="0" autoLine="0" autoPict="0">
                <anchor moveWithCells="1">
                  <from>
                    <xdr:col>3</xdr:col>
                    <xdr:colOff>381000</xdr:colOff>
                    <xdr:row>66</xdr:row>
                    <xdr:rowOff>876300</xdr:rowOff>
                  </from>
                  <to>
                    <xdr:col>3</xdr:col>
                    <xdr:colOff>739140</xdr:colOff>
                    <xdr:row>68</xdr:row>
                    <xdr:rowOff>60960</xdr:rowOff>
                  </to>
                </anchor>
              </controlPr>
            </control>
          </mc:Choice>
        </mc:AlternateContent>
        <mc:AlternateContent xmlns:mc="http://schemas.openxmlformats.org/markup-compatibility/2006">
          <mc:Choice Requires="x14">
            <control shapeId="1092" r:id="rId68" name="Check Box 68">
              <controlPr defaultSize="0" autoFill="0" autoLine="0" autoPict="0">
                <anchor moveWithCells="1">
                  <from>
                    <xdr:col>3</xdr:col>
                    <xdr:colOff>381000</xdr:colOff>
                    <xdr:row>67</xdr:row>
                    <xdr:rowOff>876300</xdr:rowOff>
                  </from>
                  <to>
                    <xdr:col>3</xdr:col>
                    <xdr:colOff>739140</xdr:colOff>
                    <xdr:row>69</xdr:row>
                    <xdr:rowOff>60960</xdr:rowOff>
                  </to>
                </anchor>
              </controlPr>
            </control>
          </mc:Choice>
        </mc:AlternateContent>
        <mc:AlternateContent xmlns:mc="http://schemas.openxmlformats.org/markup-compatibility/2006">
          <mc:Choice Requires="x14">
            <control shapeId="1093" r:id="rId69" name="Check Box 69">
              <controlPr defaultSize="0" autoFill="0" autoLine="0" autoPict="0">
                <anchor moveWithCells="1">
                  <from>
                    <xdr:col>3</xdr:col>
                    <xdr:colOff>381000</xdr:colOff>
                    <xdr:row>68</xdr:row>
                    <xdr:rowOff>876300</xdr:rowOff>
                  </from>
                  <to>
                    <xdr:col>3</xdr:col>
                    <xdr:colOff>739140</xdr:colOff>
                    <xdr:row>70</xdr:row>
                    <xdr:rowOff>60960</xdr:rowOff>
                  </to>
                </anchor>
              </controlPr>
            </control>
          </mc:Choice>
        </mc:AlternateContent>
        <mc:AlternateContent xmlns:mc="http://schemas.openxmlformats.org/markup-compatibility/2006">
          <mc:Choice Requires="x14">
            <control shapeId="1094" r:id="rId70" name="Check Box 70">
              <controlPr defaultSize="0" autoFill="0" autoLine="0" autoPict="0">
                <anchor moveWithCells="1">
                  <from>
                    <xdr:col>3</xdr:col>
                    <xdr:colOff>381000</xdr:colOff>
                    <xdr:row>69</xdr:row>
                    <xdr:rowOff>876300</xdr:rowOff>
                  </from>
                  <to>
                    <xdr:col>3</xdr:col>
                    <xdr:colOff>739140</xdr:colOff>
                    <xdr:row>71</xdr:row>
                    <xdr:rowOff>60960</xdr:rowOff>
                  </to>
                </anchor>
              </controlPr>
            </control>
          </mc:Choice>
        </mc:AlternateContent>
        <mc:AlternateContent xmlns:mc="http://schemas.openxmlformats.org/markup-compatibility/2006">
          <mc:Choice Requires="x14">
            <control shapeId="1095" r:id="rId71" name="Check Box 71">
              <controlPr defaultSize="0" autoFill="0" autoLine="0" autoPict="0">
                <anchor moveWithCells="1">
                  <from>
                    <xdr:col>3</xdr:col>
                    <xdr:colOff>381000</xdr:colOff>
                    <xdr:row>70</xdr:row>
                    <xdr:rowOff>876300</xdr:rowOff>
                  </from>
                  <to>
                    <xdr:col>3</xdr:col>
                    <xdr:colOff>739140</xdr:colOff>
                    <xdr:row>72</xdr:row>
                    <xdr:rowOff>60960</xdr:rowOff>
                  </to>
                </anchor>
              </controlPr>
            </control>
          </mc:Choice>
        </mc:AlternateContent>
        <mc:AlternateContent xmlns:mc="http://schemas.openxmlformats.org/markup-compatibility/2006">
          <mc:Choice Requires="x14">
            <control shapeId="1096" r:id="rId72" name="Check Box 72">
              <controlPr defaultSize="0" autoFill="0" autoLine="0" autoPict="0">
                <anchor moveWithCells="1">
                  <from>
                    <xdr:col>3</xdr:col>
                    <xdr:colOff>381000</xdr:colOff>
                    <xdr:row>71</xdr:row>
                    <xdr:rowOff>876300</xdr:rowOff>
                  </from>
                  <to>
                    <xdr:col>3</xdr:col>
                    <xdr:colOff>739140</xdr:colOff>
                    <xdr:row>73</xdr:row>
                    <xdr:rowOff>60960</xdr:rowOff>
                  </to>
                </anchor>
              </controlPr>
            </control>
          </mc:Choice>
        </mc:AlternateContent>
        <mc:AlternateContent xmlns:mc="http://schemas.openxmlformats.org/markup-compatibility/2006">
          <mc:Choice Requires="x14">
            <control shapeId="1097" r:id="rId73" name="Check Box 73">
              <controlPr defaultSize="0" autoFill="0" autoLine="0" autoPict="0">
                <anchor moveWithCells="1">
                  <from>
                    <xdr:col>3</xdr:col>
                    <xdr:colOff>381000</xdr:colOff>
                    <xdr:row>72</xdr:row>
                    <xdr:rowOff>876300</xdr:rowOff>
                  </from>
                  <to>
                    <xdr:col>3</xdr:col>
                    <xdr:colOff>739140</xdr:colOff>
                    <xdr:row>74</xdr:row>
                    <xdr:rowOff>60960</xdr:rowOff>
                  </to>
                </anchor>
              </controlPr>
            </control>
          </mc:Choice>
        </mc:AlternateContent>
        <mc:AlternateContent xmlns:mc="http://schemas.openxmlformats.org/markup-compatibility/2006">
          <mc:Choice Requires="x14">
            <control shapeId="1098" r:id="rId74" name="Check Box 74">
              <controlPr defaultSize="0" autoFill="0" autoLine="0" autoPict="0">
                <anchor moveWithCells="1">
                  <from>
                    <xdr:col>3</xdr:col>
                    <xdr:colOff>381000</xdr:colOff>
                    <xdr:row>73</xdr:row>
                    <xdr:rowOff>876300</xdr:rowOff>
                  </from>
                  <to>
                    <xdr:col>3</xdr:col>
                    <xdr:colOff>739140</xdr:colOff>
                    <xdr:row>75</xdr:row>
                    <xdr:rowOff>60960</xdr:rowOff>
                  </to>
                </anchor>
              </controlPr>
            </control>
          </mc:Choice>
        </mc:AlternateContent>
        <mc:AlternateContent xmlns:mc="http://schemas.openxmlformats.org/markup-compatibility/2006">
          <mc:Choice Requires="x14">
            <control shapeId="1099" r:id="rId75" name="Check Box 75">
              <controlPr defaultSize="0" autoFill="0" autoLine="0" autoPict="0">
                <anchor moveWithCells="1">
                  <from>
                    <xdr:col>3</xdr:col>
                    <xdr:colOff>381000</xdr:colOff>
                    <xdr:row>74</xdr:row>
                    <xdr:rowOff>876300</xdr:rowOff>
                  </from>
                  <to>
                    <xdr:col>3</xdr:col>
                    <xdr:colOff>739140</xdr:colOff>
                    <xdr:row>76</xdr:row>
                    <xdr:rowOff>60960</xdr:rowOff>
                  </to>
                </anchor>
              </controlPr>
            </control>
          </mc:Choice>
        </mc:AlternateContent>
        <mc:AlternateContent xmlns:mc="http://schemas.openxmlformats.org/markup-compatibility/2006">
          <mc:Choice Requires="x14">
            <control shapeId="1100" r:id="rId76" name="Check Box 76">
              <controlPr defaultSize="0" autoFill="0" autoLine="0" autoPict="0">
                <anchor moveWithCells="1">
                  <from>
                    <xdr:col>3</xdr:col>
                    <xdr:colOff>381000</xdr:colOff>
                    <xdr:row>75</xdr:row>
                    <xdr:rowOff>876300</xdr:rowOff>
                  </from>
                  <to>
                    <xdr:col>3</xdr:col>
                    <xdr:colOff>739140</xdr:colOff>
                    <xdr:row>77</xdr:row>
                    <xdr:rowOff>60960</xdr:rowOff>
                  </to>
                </anchor>
              </controlPr>
            </control>
          </mc:Choice>
        </mc:AlternateContent>
        <mc:AlternateContent xmlns:mc="http://schemas.openxmlformats.org/markup-compatibility/2006">
          <mc:Choice Requires="x14">
            <control shapeId="1101" r:id="rId77" name="Check Box 77">
              <controlPr defaultSize="0" autoFill="0" autoLine="0" autoPict="0">
                <anchor moveWithCells="1">
                  <from>
                    <xdr:col>3</xdr:col>
                    <xdr:colOff>381000</xdr:colOff>
                    <xdr:row>76</xdr:row>
                    <xdr:rowOff>876300</xdr:rowOff>
                  </from>
                  <to>
                    <xdr:col>3</xdr:col>
                    <xdr:colOff>739140</xdr:colOff>
                    <xdr:row>78</xdr:row>
                    <xdr:rowOff>60960</xdr:rowOff>
                  </to>
                </anchor>
              </controlPr>
            </control>
          </mc:Choice>
        </mc:AlternateContent>
        <mc:AlternateContent xmlns:mc="http://schemas.openxmlformats.org/markup-compatibility/2006">
          <mc:Choice Requires="x14">
            <control shapeId="1102" r:id="rId78" name="Check Box 78">
              <controlPr defaultSize="0" autoFill="0" autoLine="0" autoPict="0">
                <anchor moveWithCells="1">
                  <from>
                    <xdr:col>3</xdr:col>
                    <xdr:colOff>381000</xdr:colOff>
                    <xdr:row>77</xdr:row>
                    <xdr:rowOff>876300</xdr:rowOff>
                  </from>
                  <to>
                    <xdr:col>3</xdr:col>
                    <xdr:colOff>739140</xdr:colOff>
                    <xdr:row>79</xdr:row>
                    <xdr:rowOff>60960</xdr:rowOff>
                  </to>
                </anchor>
              </controlPr>
            </control>
          </mc:Choice>
        </mc:AlternateContent>
        <mc:AlternateContent xmlns:mc="http://schemas.openxmlformats.org/markup-compatibility/2006">
          <mc:Choice Requires="x14">
            <control shapeId="1103" r:id="rId79" name="Check Box 79">
              <controlPr defaultSize="0" autoFill="0" autoLine="0" autoPict="0">
                <anchor moveWithCells="1">
                  <from>
                    <xdr:col>3</xdr:col>
                    <xdr:colOff>381000</xdr:colOff>
                    <xdr:row>78</xdr:row>
                    <xdr:rowOff>876300</xdr:rowOff>
                  </from>
                  <to>
                    <xdr:col>3</xdr:col>
                    <xdr:colOff>739140</xdr:colOff>
                    <xdr:row>80</xdr:row>
                    <xdr:rowOff>60960</xdr:rowOff>
                  </to>
                </anchor>
              </controlPr>
            </control>
          </mc:Choice>
        </mc:AlternateContent>
        <mc:AlternateContent xmlns:mc="http://schemas.openxmlformats.org/markup-compatibility/2006">
          <mc:Choice Requires="x14">
            <control shapeId="1104" r:id="rId80" name="Check Box 80">
              <controlPr defaultSize="0" autoFill="0" autoLine="0" autoPict="0">
                <anchor moveWithCells="1">
                  <from>
                    <xdr:col>3</xdr:col>
                    <xdr:colOff>381000</xdr:colOff>
                    <xdr:row>79</xdr:row>
                    <xdr:rowOff>876300</xdr:rowOff>
                  </from>
                  <to>
                    <xdr:col>3</xdr:col>
                    <xdr:colOff>739140</xdr:colOff>
                    <xdr:row>81</xdr:row>
                    <xdr:rowOff>60960</xdr:rowOff>
                  </to>
                </anchor>
              </controlPr>
            </control>
          </mc:Choice>
        </mc:AlternateContent>
        <mc:AlternateContent xmlns:mc="http://schemas.openxmlformats.org/markup-compatibility/2006">
          <mc:Choice Requires="x14">
            <control shapeId="1105" r:id="rId81" name="Check Box 81">
              <controlPr defaultSize="0" autoFill="0" autoLine="0" autoPict="0">
                <anchor moveWithCells="1">
                  <from>
                    <xdr:col>3</xdr:col>
                    <xdr:colOff>381000</xdr:colOff>
                    <xdr:row>80</xdr:row>
                    <xdr:rowOff>876300</xdr:rowOff>
                  </from>
                  <to>
                    <xdr:col>3</xdr:col>
                    <xdr:colOff>739140</xdr:colOff>
                    <xdr:row>82</xdr:row>
                    <xdr:rowOff>60960</xdr:rowOff>
                  </to>
                </anchor>
              </controlPr>
            </control>
          </mc:Choice>
        </mc:AlternateContent>
        <mc:AlternateContent xmlns:mc="http://schemas.openxmlformats.org/markup-compatibility/2006">
          <mc:Choice Requires="x14">
            <control shapeId="1106" r:id="rId82" name="Check Box 82">
              <controlPr defaultSize="0" autoFill="0" autoLine="0" autoPict="0">
                <anchor moveWithCells="1">
                  <from>
                    <xdr:col>3</xdr:col>
                    <xdr:colOff>381000</xdr:colOff>
                    <xdr:row>81</xdr:row>
                    <xdr:rowOff>876300</xdr:rowOff>
                  </from>
                  <to>
                    <xdr:col>3</xdr:col>
                    <xdr:colOff>739140</xdr:colOff>
                    <xdr:row>83</xdr:row>
                    <xdr:rowOff>60960</xdr:rowOff>
                  </to>
                </anchor>
              </controlPr>
            </control>
          </mc:Choice>
        </mc:AlternateContent>
        <mc:AlternateContent xmlns:mc="http://schemas.openxmlformats.org/markup-compatibility/2006">
          <mc:Choice Requires="x14">
            <control shapeId="1107" r:id="rId83" name="Check Box 83">
              <controlPr defaultSize="0" autoFill="0" autoLine="0" autoPict="0">
                <anchor moveWithCells="1">
                  <from>
                    <xdr:col>3</xdr:col>
                    <xdr:colOff>381000</xdr:colOff>
                    <xdr:row>82</xdr:row>
                    <xdr:rowOff>876300</xdr:rowOff>
                  </from>
                  <to>
                    <xdr:col>3</xdr:col>
                    <xdr:colOff>739140</xdr:colOff>
                    <xdr:row>84</xdr:row>
                    <xdr:rowOff>60960</xdr:rowOff>
                  </to>
                </anchor>
              </controlPr>
            </control>
          </mc:Choice>
        </mc:AlternateContent>
        <mc:AlternateContent xmlns:mc="http://schemas.openxmlformats.org/markup-compatibility/2006">
          <mc:Choice Requires="x14">
            <control shapeId="1108" r:id="rId84" name="Check Box 84">
              <controlPr defaultSize="0" autoFill="0" autoLine="0" autoPict="0">
                <anchor moveWithCells="1">
                  <from>
                    <xdr:col>3</xdr:col>
                    <xdr:colOff>381000</xdr:colOff>
                    <xdr:row>83</xdr:row>
                    <xdr:rowOff>876300</xdr:rowOff>
                  </from>
                  <to>
                    <xdr:col>3</xdr:col>
                    <xdr:colOff>739140</xdr:colOff>
                    <xdr:row>85</xdr:row>
                    <xdr:rowOff>60960</xdr:rowOff>
                  </to>
                </anchor>
              </controlPr>
            </control>
          </mc:Choice>
        </mc:AlternateContent>
        <mc:AlternateContent xmlns:mc="http://schemas.openxmlformats.org/markup-compatibility/2006">
          <mc:Choice Requires="x14">
            <control shapeId="1109" r:id="rId85" name="Check Box 85">
              <controlPr defaultSize="0" autoFill="0" autoLine="0" autoPict="0">
                <anchor moveWithCells="1">
                  <from>
                    <xdr:col>3</xdr:col>
                    <xdr:colOff>381000</xdr:colOff>
                    <xdr:row>84</xdr:row>
                    <xdr:rowOff>876300</xdr:rowOff>
                  </from>
                  <to>
                    <xdr:col>3</xdr:col>
                    <xdr:colOff>739140</xdr:colOff>
                    <xdr:row>86</xdr:row>
                    <xdr:rowOff>60960</xdr:rowOff>
                  </to>
                </anchor>
              </controlPr>
            </control>
          </mc:Choice>
        </mc:AlternateContent>
        <mc:AlternateContent xmlns:mc="http://schemas.openxmlformats.org/markup-compatibility/2006">
          <mc:Choice Requires="x14">
            <control shapeId="1110" r:id="rId86" name="Check Box 86">
              <controlPr defaultSize="0" autoFill="0" autoLine="0" autoPict="0">
                <anchor moveWithCells="1">
                  <from>
                    <xdr:col>3</xdr:col>
                    <xdr:colOff>381000</xdr:colOff>
                    <xdr:row>85</xdr:row>
                    <xdr:rowOff>876300</xdr:rowOff>
                  </from>
                  <to>
                    <xdr:col>3</xdr:col>
                    <xdr:colOff>739140</xdr:colOff>
                    <xdr:row>87</xdr:row>
                    <xdr:rowOff>60960</xdr:rowOff>
                  </to>
                </anchor>
              </controlPr>
            </control>
          </mc:Choice>
        </mc:AlternateContent>
        <mc:AlternateContent xmlns:mc="http://schemas.openxmlformats.org/markup-compatibility/2006">
          <mc:Choice Requires="x14">
            <control shapeId="1111" r:id="rId87" name="Check Box 87">
              <controlPr defaultSize="0" autoFill="0" autoLine="0" autoPict="0">
                <anchor moveWithCells="1">
                  <from>
                    <xdr:col>3</xdr:col>
                    <xdr:colOff>381000</xdr:colOff>
                    <xdr:row>86</xdr:row>
                    <xdr:rowOff>876300</xdr:rowOff>
                  </from>
                  <to>
                    <xdr:col>3</xdr:col>
                    <xdr:colOff>739140</xdr:colOff>
                    <xdr:row>88</xdr:row>
                    <xdr:rowOff>60960</xdr:rowOff>
                  </to>
                </anchor>
              </controlPr>
            </control>
          </mc:Choice>
        </mc:AlternateContent>
        <mc:AlternateContent xmlns:mc="http://schemas.openxmlformats.org/markup-compatibility/2006">
          <mc:Choice Requires="x14">
            <control shapeId="1112" r:id="rId88" name="Check Box 88">
              <controlPr defaultSize="0" autoFill="0" autoLine="0" autoPict="0">
                <anchor moveWithCells="1">
                  <from>
                    <xdr:col>3</xdr:col>
                    <xdr:colOff>381000</xdr:colOff>
                    <xdr:row>87</xdr:row>
                    <xdr:rowOff>876300</xdr:rowOff>
                  </from>
                  <to>
                    <xdr:col>3</xdr:col>
                    <xdr:colOff>739140</xdr:colOff>
                    <xdr:row>89</xdr:row>
                    <xdr:rowOff>60960</xdr:rowOff>
                  </to>
                </anchor>
              </controlPr>
            </control>
          </mc:Choice>
        </mc:AlternateContent>
        <mc:AlternateContent xmlns:mc="http://schemas.openxmlformats.org/markup-compatibility/2006">
          <mc:Choice Requires="x14">
            <control shapeId="1113" r:id="rId89" name="Check Box 89">
              <controlPr defaultSize="0" autoFill="0" autoLine="0" autoPict="0">
                <anchor moveWithCells="1">
                  <from>
                    <xdr:col>3</xdr:col>
                    <xdr:colOff>381000</xdr:colOff>
                    <xdr:row>88</xdr:row>
                    <xdr:rowOff>876300</xdr:rowOff>
                  </from>
                  <to>
                    <xdr:col>3</xdr:col>
                    <xdr:colOff>739140</xdr:colOff>
                    <xdr:row>90</xdr:row>
                    <xdr:rowOff>60960</xdr:rowOff>
                  </to>
                </anchor>
              </controlPr>
            </control>
          </mc:Choice>
        </mc:AlternateContent>
        <mc:AlternateContent xmlns:mc="http://schemas.openxmlformats.org/markup-compatibility/2006">
          <mc:Choice Requires="x14">
            <control shapeId="1114" r:id="rId90" name="Check Box 90">
              <controlPr defaultSize="0" autoFill="0" autoLine="0" autoPict="0">
                <anchor moveWithCells="1">
                  <from>
                    <xdr:col>3</xdr:col>
                    <xdr:colOff>381000</xdr:colOff>
                    <xdr:row>89</xdr:row>
                    <xdr:rowOff>876300</xdr:rowOff>
                  </from>
                  <to>
                    <xdr:col>3</xdr:col>
                    <xdr:colOff>739140</xdr:colOff>
                    <xdr:row>91</xdr:row>
                    <xdr:rowOff>60960</xdr:rowOff>
                  </to>
                </anchor>
              </controlPr>
            </control>
          </mc:Choice>
        </mc:AlternateContent>
        <mc:AlternateContent xmlns:mc="http://schemas.openxmlformats.org/markup-compatibility/2006">
          <mc:Choice Requires="x14">
            <control shapeId="1115" r:id="rId91" name="Check Box 91">
              <controlPr defaultSize="0" autoFill="0" autoLine="0" autoPict="0">
                <anchor moveWithCells="1">
                  <from>
                    <xdr:col>3</xdr:col>
                    <xdr:colOff>381000</xdr:colOff>
                    <xdr:row>90</xdr:row>
                    <xdr:rowOff>876300</xdr:rowOff>
                  </from>
                  <to>
                    <xdr:col>3</xdr:col>
                    <xdr:colOff>739140</xdr:colOff>
                    <xdr:row>92</xdr:row>
                    <xdr:rowOff>60960</xdr:rowOff>
                  </to>
                </anchor>
              </controlPr>
            </control>
          </mc:Choice>
        </mc:AlternateContent>
        <mc:AlternateContent xmlns:mc="http://schemas.openxmlformats.org/markup-compatibility/2006">
          <mc:Choice Requires="x14">
            <control shapeId="1116" r:id="rId92" name="Check Box 92">
              <controlPr defaultSize="0" autoFill="0" autoLine="0" autoPict="0">
                <anchor moveWithCells="1">
                  <from>
                    <xdr:col>3</xdr:col>
                    <xdr:colOff>381000</xdr:colOff>
                    <xdr:row>91</xdr:row>
                    <xdr:rowOff>876300</xdr:rowOff>
                  </from>
                  <to>
                    <xdr:col>3</xdr:col>
                    <xdr:colOff>739140</xdr:colOff>
                    <xdr:row>93</xdr:row>
                    <xdr:rowOff>60960</xdr:rowOff>
                  </to>
                </anchor>
              </controlPr>
            </control>
          </mc:Choice>
        </mc:AlternateContent>
        <mc:AlternateContent xmlns:mc="http://schemas.openxmlformats.org/markup-compatibility/2006">
          <mc:Choice Requires="x14">
            <control shapeId="1117" r:id="rId93" name="Check Box 93">
              <controlPr defaultSize="0" autoFill="0" autoLine="0" autoPict="0">
                <anchor moveWithCells="1">
                  <from>
                    <xdr:col>3</xdr:col>
                    <xdr:colOff>381000</xdr:colOff>
                    <xdr:row>92</xdr:row>
                    <xdr:rowOff>876300</xdr:rowOff>
                  </from>
                  <to>
                    <xdr:col>3</xdr:col>
                    <xdr:colOff>739140</xdr:colOff>
                    <xdr:row>94</xdr:row>
                    <xdr:rowOff>60960</xdr:rowOff>
                  </to>
                </anchor>
              </controlPr>
            </control>
          </mc:Choice>
        </mc:AlternateContent>
        <mc:AlternateContent xmlns:mc="http://schemas.openxmlformats.org/markup-compatibility/2006">
          <mc:Choice Requires="x14">
            <control shapeId="1118" r:id="rId94" name="Check Box 94">
              <controlPr defaultSize="0" autoFill="0" autoLine="0" autoPict="0">
                <anchor moveWithCells="1">
                  <from>
                    <xdr:col>3</xdr:col>
                    <xdr:colOff>381000</xdr:colOff>
                    <xdr:row>93</xdr:row>
                    <xdr:rowOff>876300</xdr:rowOff>
                  </from>
                  <to>
                    <xdr:col>3</xdr:col>
                    <xdr:colOff>739140</xdr:colOff>
                    <xdr:row>95</xdr:row>
                    <xdr:rowOff>60960</xdr:rowOff>
                  </to>
                </anchor>
              </controlPr>
            </control>
          </mc:Choice>
        </mc:AlternateContent>
        <mc:AlternateContent xmlns:mc="http://schemas.openxmlformats.org/markup-compatibility/2006">
          <mc:Choice Requires="x14">
            <control shapeId="1119" r:id="rId95" name="Check Box 95">
              <controlPr defaultSize="0" autoFill="0" autoLine="0" autoPict="0">
                <anchor moveWithCells="1">
                  <from>
                    <xdr:col>3</xdr:col>
                    <xdr:colOff>381000</xdr:colOff>
                    <xdr:row>94</xdr:row>
                    <xdr:rowOff>876300</xdr:rowOff>
                  </from>
                  <to>
                    <xdr:col>3</xdr:col>
                    <xdr:colOff>739140</xdr:colOff>
                    <xdr:row>96</xdr:row>
                    <xdr:rowOff>60960</xdr:rowOff>
                  </to>
                </anchor>
              </controlPr>
            </control>
          </mc:Choice>
        </mc:AlternateContent>
        <mc:AlternateContent xmlns:mc="http://schemas.openxmlformats.org/markup-compatibility/2006">
          <mc:Choice Requires="x14">
            <control shapeId="1120" r:id="rId96" name="Check Box 96">
              <controlPr defaultSize="0" autoFill="0" autoLine="0" autoPict="0">
                <anchor moveWithCells="1">
                  <from>
                    <xdr:col>3</xdr:col>
                    <xdr:colOff>381000</xdr:colOff>
                    <xdr:row>95</xdr:row>
                    <xdr:rowOff>876300</xdr:rowOff>
                  </from>
                  <to>
                    <xdr:col>3</xdr:col>
                    <xdr:colOff>739140</xdr:colOff>
                    <xdr:row>97</xdr:row>
                    <xdr:rowOff>60960</xdr:rowOff>
                  </to>
                </anchor>
              </controlPr>
            </control>
          </mc:Choice>
        </mc:AlternateContent>
        <mc:AlternateContent xmlns:mc="http://schemas.openxmlformats.org/markup-compatibility/2006">
          <mc:Choice Requires="x14">
            <control shapeId="1121" r:id="rId97" name="Check Box 97">
              <controlPr defaultSize="0" autoFill="0" autoLine="0" autoPict="0">
                <anchor moveWithCells="1">
                  <from>
                    <xdr:col>3</xdr:col>
                    <xdr:colOff>381000</xdr:colOff>
                    <xdr:row>96</xdr:row>
                    <xdr:rowOff>876300</xdr:rowOff>
                  </from>
                  <to>
                    <xdr:col>3</xdr:col>
                    <xdr:colOff>739140</xdr:colOff>
                    <xdr:row>98</xdr:row>
                    <xdr:rowOff>60960</xdr:rowOff>
                  </to>
                </anchor>
              </controlPr>
            </control>
          </mc:Choice>
        </mc:AlternateContent>
        <mc:AlternateContent xmlns:mc="http://schemas.openxmlformats.org/markup-compatibility/2006">
          <mc:Choice Requires="x14">
            <control shapeId="1122" r:id="rId98" name="Check Box 98">
              <controlPr defaultSize="0" autoFill="0" autoLine="0" autoPict="0">
                <anchor moveWithCells="1">
                  <from>
                    <xdr:col>3</xdr:col>
                    <xdr:colOff>381000</xdr:colOff>
                    <xdr:row>97</xdr:row>
                    <xdr:rowOff>876300</xdr:rowOff>
                  </from>
                  <to>
                    <xdr:col>3</xdr:col>
                    <xdr:colOff>739140</xdr:colOff>
                    <xdr:row>99</xdr:row>
                    <xdr:rowOff>60960</xdr:rowOff>
                  </to>
                </anchor>
              </controlPr>
            </control>
          </mc:Choice>
        </mc:AlternateContent>
        <mc:AlternateContent xmlns:mc="http://schemas.openxmlformats.org/markup-compatibility/2006">
          <mc:Choice Requires="x14">
            <control shapeId="1123" r:id="rId99" name="Check Box 99">
              <controlPr defaultSize="0" autoFill="0" autoLine="0" autoPict="0">
                <anchor moveWithCells="1">
                  <from>
                    <xdr:col>3</xdr:col>
                    <xdr:colOff>381000</xdr:colOff>
                    <xdr:row>98</xdr:row>
                    <xdr:rowOff>876300</xdr:rowOff>
                  </from>
                  <to>
                    <xdr:col>3</xdr:col>
                    <xdr:colOff>739140</xdr:colOff>
                    <xdr:row>100</xdr:row>
                    <xdr:rowOff>60960</xdr:rowOff>
                  </to>
                </anchor>
              </controlPr>
            </control>
          </mc:Choice>
        </mc:AlternateContent>
        <mc:AlternateContent xmlns:mc="http://schemas.openxmlformats.org/markup-compatibility/2006">
          <mc:Choice Requires="x14">
            <control shapeId="1124" r:id="rId100" name="Check Box 100">
              <controlPr defaultSize="0" autoFill="0" autoLine="0" autoPict="0">
                <anchor moveWithCells="1">
                  <from>
                    <xdr:col>3</xdr:col>
                    <xdr:colOff>381000</xdr:colOff>
                    <xdr:row>99</xdr:row>
                    <xdr:rowOff>876300</xdr:rowOff>
                  </from>
                  <to>
                    <xdr:col>3</xdr:col>
                    <xdr:colOff>739140</xdr:colOff>
                    <xdr:row>101</xdr:row>
                    <xdr:rowOff>60960</xdr:rowOff>
                  </to>
                </anchor>
              </controlPr>
            </control>
          </mc:Choice>
        </mc:AlternateContent>
        <mc:AlternateContent xmlns:mc="http://schemas.openxmlformats.org/markup-compatibility/2006">
          <mc:Choice Requires="x14">
            <control shapeId="1125" r:id="rId101" name="Check Box 101">
              <controlPr defaultSize="0" autoFill="0" autoLine="0" autoPict="0">
                <anchor moveWithCells="1">
                  <from>
                    <xdr:col>3</xdr:col>
                    <xdr:colOff>381000</xdr:colOff>
                    <xdr:row>100</xdr:row>
                    <xdr:rowOff>876300</xdr:rowOff>
                  </from>
                  <to>
                    <xdr:col>3</xdr:col>
                    <xdr:colOff>739140</xdr:colOff>
                    <xdr:row>102</xdr:row>
                    <xdr:rowOff>60960</xdr:rowOff>
                  </to>
                </anchor>
              </controlPr>
            </control>
          </mc:Choice>
        </mc:AlternateContent>
        <mc:AlternateContent xmlns:mc="http://schemas.openxmlformats.org/markup-compatibility/2006">
          <mc:Choice Requires="x14">
            <control shapeId="1126" r:id="rId102" name="Check Box 102">
              <controlPr defaultSize="0" autoFill="0" autoLine="0" autoPict="0">
                <anchor moveWithCells="1">
                  <from>
                    <xdr:col>3</xdr:col>
                    <xdr:colOff>381000</xdr:colOff>
                    <xdr:row>101</xdr:row>
                    <xdr:rowOff>876300</xdr:rowOff>
                  </from>
                  <to>
                    <xdr:col>3</xdr:col>
                    <xdr:colOff>739140</xdr:colOff>
                    <xdr:row>103</xdr:row>
                    <xdr:rowOff>60960</xdr:rowOff>
                  </to>
                </anchor>
              </controlPr>
            </control>
          </mc:Choice>
        </mc:AlternateContent>
        <mc:AlternateContent xmlns:mc="http://schemas.openxmlformats.org/markup-compatibility/2006">
          <mc:Choice Requires="x14">
            <control shapeId="1127" r:id="rId103" name="Check Box 103">
              <controlPr defaultSize="0" autoFill="0" autoLine="0" autoPict="0">
                <anchor moveWithCells="1">
                  <from>
                    <xdr:col>3</xdr:col>
                    <xdr:colOff>381000</xdr:colOff>
                    <xdr:row>102</xdr:row>
                    <xdr:rowOff>876300</xdr:rowOff>
                  </from>
                  <to>
                    <xdr:col>3</xdr:col>
                    <xdr:colOff>739140</xdr:colOff>
                    <xdr:row>104</xdr:row>
                    <xdr:rowOff>60960</xdr:rowOff>
                  </to>
                </anchor>
              </controlPr>
            </control>
          </mc:Choice>
        </mc:AlternateContent>
        <mc:AlternateContent xmlns:mc="http://schemas.openxmlformats.org/markup-compatibility/2006">
          <mc:Choice Requires="x14">
            <control shapeId="1128" r:id="rId104" name="Check Box 104">
              <controlPr defaultSize="0" autoFill="0" autoLine="0" autoPict="0">
                <anchor moveWithCells="1">
                  <from>
                    <xdr:col>3</xdr:col>
                    <xdr:colOff>381000</xdr:colOff>
                    <xdr:row>103</xdr:row>
                    <xdr:rowOff>876300</xdr:rowOff>
                  </from>
                  <to>
                    <xdr:col>3</xdr:col>
                    <xdr:colOff>739140</xdr:colOff>
                    <xdr:row>105</xdr:row>
                    <xdr:rowOff>60960</xdr:rowOff>
                  </to>
                </anchor>
              </controlPr>
            </control>
          </mc:Choice>
        </mc:AlternateContent>
        <mc:AlternateContent xmlns:mc="http://schemas.openxmlformats.org/markup-compatibility/2006">
          <mc:Choice Requires="x14">
            <control shapeId="1129" r:id="rId105" name="Check Box 105">
              <controlPr defaultSize="0" autoFill="0" autoLine="0" autoPict="0">
                <anchor moveWithCells="1">
                  <from>
                    <xdr:col>3</xdr:col>
                    <xdr:colOff>381000</xdr:colOff>
                    <xdr:row>104</xdr:row>
                    <xdr:rowOff>876300</xdr:rowOff>
                  </from>
                  <to>
                    <xdr:col>3</xdr:col>
                    <xdr:colOff>739140</xdr:colOff>
                    <xdr:row>106</xdr:row>
                    <xdr:rowOff>60960</xdr:rowOff>
                  </to>
                </anchor>
              </controlPr>
            </control>
          </mc:Choice>
        </mc:AlternateContent>
      </controls>
    </mc:Choice>
  </mc:AlternateContent>
  <tableParts count="1">
    <tablePart r:id="rId10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1"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Inventory - Equipment Checklist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2018-08-06T18:19:06Z</dcterms:modified>
</cp:coreProperties>
</file>