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.Integrated Content\English\WIP - Templates\Free event budget templates simple complex\"/>
    </mc:Choice>
  </mc:AlternateContent>
  <bookViews>
    <workbookView xWindow="0" yWindow="0" windowWidth="23040" windowHeight="10656" tabRatio="500"/>
  </bookViews>
  <sheets>
    <sheet name="Event Budget" sheetId="1" r:id="rId1"/>
    <sheet name="Event Revenue" sheetId="3" r:id="rId2"/>
    <sheet name="Event Profit Summary" sheetId="4" r:id="rId3"/>
    <sheet name="Chart Data" sheetId="2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8" i="1" l="1"/>
  <c r="C11" i="2"/>
  <c r="D52" i="1"/>
  <c r="C10" i="2"/>
  <c r="D44" i="1"/>
  <c r="C9" i="2"/>
  <c r="D35" i="1"/>
  <c r="C8" i="2"/>
  <c r="D28" i="1"/>
  <c r="C7" i="2"/>
  <c r="D23" i="1"/>
  <c r="C6" i="2"/>
  <c r="D18" i="1"/>
  <c r="C5" i="2"/>
  <c r="D13" i="1"/>
  <c r="C4" i="2"/>
  <c r="D5" i="1"/>
  <c r="C3" i="2"/>
  <c r="I6" i="3"/>
  <c r="I7" i="3"/>
  <c r="I8" i="3"/>
  <c r="I9" i="3"/>
  <c r="I10" i="3"/>
  <c r="I11" i="3"/>
  <c r="I12" i="3"/>
  <c r="J5" i="3"/>
  <c r="I14" i="3"/>
  <c r="I15" i="3"/>
  <c r="I16" i="3"/>
  <c r="I17" i="3"/>
  <c r="J13" i="3"/>
  <c r="I19" i="3"/>
  <c r="I20" i="3"/>
  <c r="I21" i="3"/>
  <c r="I22" i="3"/>
  <c r="I23" i="3"/>
  <c r="I24" i="3"/>
  <c r="I25" i="3"/>
  <c r="J18" i="3"/>
  <c r="I27" i="3"/>
  <c r="I28" i="3"/>
  <c r="I29" i="3"/>
  <c r="I30" i="3"/>
  <c r="J26" i="3"/>
  <c r="I32" i="3"/>
  <c r="I33" i="3"/>
  <c r="I34" i="3"/>
  <c r="I35" i="3"/>
  <c r="I36" i="3"/>
  <c r="I37" i="3"/>
  <c r="J31" i="3"/>
  <c r="I39" i="3"/>
  <c r="I40" i="3"/>
  <c r="I41" i="3"/>
  <c r="I42" i="3"/>
  <c r="I43" i="3"/>
  <c r="I44" i="3"/>
  <c r="I45" i="3"/>
  <c r="I46" i="3"/>
  <c r="J38" i="3"/>
  <c r="C3" i="3"/>
  <c r="D6" i="4"/>
  <c r="E5" i="1"/>
  <c r="E13" i="1"/>
  <c r="E18" i="1"/>
  <c r="E23" i="1"/>
  <c r="E28" i="1"/>
  <c r="E35" i="1"/>
  <c r="E44" i="1"/>
  <c r="E52" i="1"/>
  <c r="E58" i="1"/>
  <c r="C3" i="1"/>
  <c r="D5" i="4"/>
  <c r="D10" i="4"/>
  <c r="C2" i="1"/>
  <c r="C5" i="4"/>
  <c r="G6" i="3"/>
  <c r="G7" i="3"/>
  <c r="G8" i="3"/>
  <c r="G9" i="3"/>
  <c r="G10" i="3"/>
  <c r="G11" i="3"/>
  <c r="G12" i="3"/>
  <c r="H5" i="3"/>
  <c r="G14" i="3"/>
  <c r="G15" i="3"/>
  <c r="G16" i="3"/>
  <c r="G17" i="3"/>
  <c r="H13" i="3"/>
  <c r="G19" i="3"/>
  <c r="G20" i="3"/>
  <c r="G21" i="3"/>
  <c r="G22" i="3"/>
  <c r="G23" i="3"/>
  <c r="G24" i="3"/>
  <c r="G25" i="3"/>
  <c r="H18" i="3"/>
  <c r="G27" i="3"/>
  <c r="G28" i="3"/>
  <c r="G29" i="3"/>
  <c r="G30" i="3"/>
  <c r="H26" i="3"/>
  <c r="G32" i="3"/>
  <c r="G33" i="3"/>
  <c r="G34" i="3"/>
  <c r="G35" i="3"/>
  <c r="G36" i="3"/>
  <c r="G37" i="3"/>
  <c r="H31" i="3"/>
  <c r="G39" i="3"/>
  <c r="G40" i="3"/>
  <c r="G41" i="3"/>
  <c r="G42" i="3"/>
  <c r="G43" i="3"/>
  <c r="G44" i="3"/>
  <c r="G45" i="3"/>
  <c r="G46" i="3"/>
  <c r="H38" i="3"/>
  <c r="C2" i="3"/>
  <c r="C6" i="4"/>
  <c r="C10" i="4"/>
  <c r="C12" i="2"/>
  <c r="D4" i="2"/>
  <c r="D11" i="2"/>
  <c r="D10" i="2"/>
  <c r="D9" i="2"/>
  <c r="D8" i="2"/>
  <c r="D7" i="2"/>
  <c r="D6" i="2"/>
  <c r="D5" i="2"/>
  <c r="D3" i="2"/>
  <c r="B9" i="2"/>
  <c r="B11" i="2"/>
  <c r="B6" i="2"/>
  <c r="B7" i="2"/>
  <c r="B8" i="2"/>
  <c r="B10" i="2"/>
  <c r="B4" i="2"/>
  <c r="B5" i="2"/>
  <c r="B3" i="2"/>
</calcChain>
</file>

<file path=xl/sharedStrings.xml><?xml version="1.0" encoding="utf-8"?>
<sst xmlns="http://schemas.openxmlformats.org/spreadsheetml/2006/main" count="134" uniqueCount="93">
  <si>
    <t>Public Relations</t>
  </si>
  <si>
    <t>Press Releases</t>
  </si>
  <si>
    <t>Social Media</t>
  </si>
  <si>
    <t>Twitter</t>
  </si>
  <si>
    <t>Facebook</t>
  </si>
  <si>
    <t>Pinterest</t>
  </si>
  <si>
    <t>Online</t>
  </si>
  <si>
    <t>Advertising</t>
  </si>
  <si>
    <t>Print</t>
  </si>
  <si>
    <t>Outdoor</t>
  </si>
  <si>
    <t>Radio</t>
  </si>
  <si>
    <t>Television</t>
  </si>
  <si>
    <t>CAMPAIGN TYPE</t>
  </si>
  <si>
    <t>SUBTOTAL</t>
  </si>
  <si>
    <t>Other</t>
  </si>
  <si>
    <t>Instagram</t>
  </si>
  <si>
    <t>Google+</t>
  </si>
  <si>
    <t>LinkedIn</t>
  </si>
  <si>
    <t>Projected Subtotal to date:</t>
  </si>
  <si>
    <t>PROJECTED SUBTOTAL</t>
  </si>
  <si>
    <t>COMMENTS</t>
  </si>
  <si>
    <t>%</t>
  </si>
  <si>
    <t>EVENT BUDGET</t>
  </si>
  <si>
    <t>ACTUAL SUBTOTAL</t>
  </si>
  <si>
    <t>CATEGORY</t>
  </si>
  <si>
    <t>Venue</t>
  </si>
  <si>
    <t>Travel</t>
  </si>
  <si>
    <t>Flight / Driving</t>
  </si>
  <si>
    <t>Lodging</t>
  </si>
  <si>
    <t>Per Diem</t>
  </si>
  <si>
    <t>Announcements</t>
  </si>
  <si>
    <t>Graphics</t>
  </si>
  <si>
    <t>Décor</t>
  </si>
  <si>
    <t>Location Rental</t>
  </si>
  <si>
    <t>Event Staff</t>
  </si>
  <si>
    <t>Equipment Rental</t>
  </si>
  <si>
    <t>Additional Tables / Chairs</t>
  </si>
  <si>
    <t>AV</t>
  </si>
  <si>
    <t>Linens</t>
  </si>
  <si>
    <t>Lighting</t>
  </si>
  <si>
    <t>Additional Signage</t>
  </si>
  <si>
    <t>Gift Bags</t>
  </si>
  <si>
    <t>Pens</t>
  </si>
  <si>
    <t>Notebooks</t>
  </si>
  <si>
    <t>Packet Printing</t>
  </si>
  <si>
    <t>Snapchat</t>
  </si>
  <si>
    <t>Event Programming</t>
  </si>
  <si>
    <t>Presentation Graphics</t>
  </si>
  <si>
    <t>Speakers</t>
  </si>
  <si>
    <t>Performers</t>
  </si>
  <si>
    <t>Video Production</t>
  </si>
  <si>
    <t>Refreshments</t>
  </si>
  <si>
    <t>Drinks</t>
  </si>
  <si>
    <t>Food</t>
  </si>
  <si>
    <t>Catering Staff</t>
  </si>
  <si>
    <t>Actual Subtotal to date:</t>
  </si>
  <si>
    <t>EVENT REVENUE</t>
  </si>
  <si>
    <t>QUANTITY</t>
  </si>
  <si>
    <t>PROJECTED</t>
  </si>
  <si>
    <t>ACTUAL</t>
  </si>
  <si>
    <t>COST</t>
  </si>
  <si>
    <t>Vendors</t>
  </si>
  <si>
    <t>Sponsor / Partnerships</t>
  </si>
  <si>
    <t>Program Ads</t>
  </si>
  <si>
    <t>Ticket Sales</t>
  </si>
  <si>
    <t>Product Sales</t>
  </si>
  <si>
    <t>Product 1</t>
  </si>
  <si>
    <t>Product 2</t>
  </si>
  <si>
    <t>Product 3</t>
  </si>
  <si>
    <t>Entrance Kiosk</t>
  </si>
  <si>
    <t>Exit Kiosk</t>
  </si>
  <si>
    <t>Space - Large</t>
  </si>
  <si>
    <t>Space - Medium</t>
  </si>
  <si>
    <t>Space - Small</t>
  </si>
  <si>
    <t>Named Sponsor</t>
  </si>
  <si>
    <t>Featured Vendor</t>
  </si>
  <si>
    <t>Front Cover</t>
  </si>
  <si>
    <t>Back Cover</t>
  </si>
  <si>
    <t>Full Page</t>
  </si>
  <si>
    <t>Half Page</t>
  </si>
  <si>
    <t>Centerfold</t>
  </si>
  <si>
    <t>Adult</t>
  </si>
  <si>
    <t>Senior</t>
  </si>
  <si>
    <t>Child</t>
  </si>
  <si>
    <t>BUDGET / REVENUE TOTALS</t>
  </si>
  <si>
    <t>TOTAL BUDGET</t>
  </si>
  <si>
    <t>TOTAL REVENUE</t>
  </si>
  <si>
    <t>TOTALS</t>
  </si>
  <si>
    <t>SUBTOTALS</t>
  </si>
  <si>
    <t>CLICK HERE TO CREATE EVENT BUDGET TEMPLATES IN SMARTSHEET</t>
  </si>
  <si>
    <t>PROFIT TOTALS</t>
  </si>
  <si>
    <t>Projected Subtotal to Date:</t>
  </si>
  <si>
    <t>Actual Subtotal to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</si>
</sst>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sz val="22"/>
      <color theme="6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1"/>
      <name val="Century Gothic"/>
      <family val="2"/>
    </font>
    <font>
      <b/>
      <sz val="9"/>
      <color theme="6" tint="-0.499984740745262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b/>
      <sz val="11"/>
      <color theme="0"/>
      <name val="Century Gothic"/>
      <family val="2"/>
    </font>
    <font>
      <b/>
      <sz val="9"/>
      <color theme="4" tint="-0.249977111117893"/>
      <name val="Century Gothic"/>
      <family val="2"/>
    </font>
    <font>
      <sz val="11"/>
      <color theme="1"/>
      <name val="Arial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6FDE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59862D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C25B"/>
        <bgColor rgb="FF000000"/>
      </patternFill>
    </fill>
  </fills>
  <borders count="7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164" fontId="7" fillId="0" borderId="0" xfId="1" applyFont="1" applyAlignment="1">
      <alignment horizontal="left" vertical="center" wrapText="1" indent="1"/>
    </xf>
    <xf numFmtId="164" fontId="7" fillId="0" borderId="0" xfId="1" applyFont="1" applyAlignment="1">
      <alignment horizontal="left" vertical="center" indent="1"/>
    </xf>
    <xf numFmtId="164" fontId="10" fillId="7" borderId="2" xfId="1" applyFont="1" applyFill="1" applyBorder="1" applyAlignment="1">
      <alignment horizontal="center" vertical="center" wrapText="1"/>
    </xf>
    <xf numFmtId="164" fontId="11" fillId="7" borderId="3" xfId="1" applyFont="1" applyFill="1" applyBorder="1" applyAlignment="1">
      <alignment horizontal="right" vertical="center" wrapText="1" indent="1"/>
    </xf>
    <xf numFmtId="1" fontId="12" fillId="0" borderId="1" xfId="2" applyNumberFormat="1" applyFont="1" applyBorder="1" applyAlignment="1">
      <alignment horizontal="left" vertical="center" wrapText="1" indent="1"/>
    </xf>
    <xf numFmtId="0" fontId="13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 indent="1"/>
    </xf>
    <xf numFmtId="165" fontId="11" fillId="7" borderId="4" xfId="1" applyNumberFormat="1" applyFont="1" applyFill="1" applyBorder="1" applyAlignment="1">
      <alignment horizontal="right" vertical="center" wrapText="1" indent="1"/>
    </xf>
    <xf numFmtId="165" fontId="9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9" fontId="11" fillId="10" borderId="1" xfId="2" applyFont="1" applyFill="1" applyBorder="1"/>
    <xf numFmtId="0" fontId="14" fillId="0" borderId="0" xfId="0" applyFont="1" applyAlignment="1">
      <alignment horizontal="right" vertical="center" wrapText="1"/>
    </xf>
    <xf numFmtId="164" fontId="11" fillId="12" borderId="3" xfId="1" applyFont="1" applyFill="1" applyBorder="1" applyAlignment="1">
      <alignment horizontal="right" vertical="center" wrapText="1" indent="1"/>
    </xf>
    <xf numFmtId="164" fontId="10" fillId="12" borderId="2" xfId="1" applyFont="1" applyFill="1" applyBorder="1" applyAlignment="1">
      <alignment horizontal="center" vertical="center" wrapText="1"/>
    </xf>
    <xf numFmtId="1" fontId="9" fillId="3" borderId="1" xfId="2" applyNumberFormat="1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164" fontId="12" fillId="0" borderId="6" xfId="0" applyNumberFormat="1" applyFont="1" applyBorder="1" applyAlignment="1">
      <alignment horizontal="left" vertical="center" wrapText="1" indent="1"/>
    </xf>
    <xf numFmtId="164" fontId="12" fillId="0" borderId="5" xfId="0" applyNumberFormat="1" applyFont="1" applyBorder="1" applyAlignment="1">
      <alignment horizontal="left" vertical="center" wrapText="1" indent="1"/>
    </xf>
    <xf numFmtId="164" fontId="12" fillId="0" borderId="1" xfId="0" applyNumberFormat="1" applyFont="1" applyBorder="1" applyAlignment="1">
      <alignment horizontal="left" vertical="center" wrapText="1" indent="1"/>
    </xf>
    <xf numFmtId="164" fontId="9" fillId="18" borderId="2" xfId="0" applyNumberFormat="1" applyFont="1" applyFill="1" applyBorder="1" applyAlignment="1">
      <alignment horizontal="left" vertical="center" wrapText="1" indent="1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1"/>
    </xf>
    <xf numFmtId="0" fontId="16" fillId="7" borderId="1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164" fontId="12" fillId="8" borderId="1" xfId="0" applyNumberFormat="1" applyFont="1" applyFill="1" applyBorder="1" applyAlignment="1">
      <alignment vertical="center" wrapText="1"/>
    </xf>
    <xf numFmtId="164" fontId="12" fillId="13" borderId="1" xfId="0" applyNumberFormat="1" applyFont="1" applyFill="1" applyBorder="1" applyAlignment="1">
      <alignment horizontal="left" vertical="center" wrapText="1" indent="1"/>
    </xf>
    <xf numFmtId="0" fontId="9" fillId="6" borderId="1" xfId="0" applyFont="1" applyFill="1" applyBorder="1" applyAlignment="1">
      <alignment vertical="center" wrapText="1"/>
    </xf>
    <xf numFmtId="0" fontId="8" fillId="9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164" fontId="12" fillId="13" borderId="2" xfId="1" applyFont="1" applyFill="1" applyBorder="1" applyAlignment="1">
      <alignment vertical="center" wrapText="1"/>
    </xf>
    <xf numFmtId="164" fontId="12" fillId="8" borderId="2" xfId="1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 indent="1"/>
    </xf>
    <xf numFmtId="0" fontId="17" fillId="3" borderId="3" xfId="0" applyFont="1" applyFill="1" applyBorder="1" applyAlignment="1">
      <alignment horizontal="right" vertical="center" wrapText="1" indent="1"/>
    </xf>
    <xf numFmtId="0" fontId="16" fillId="11" borderId="2" xfId="0" applyFont="1" applyFill="1" applyBorder="1" applyAlignment="1">
      <alignment horizontal="center" vertical="center" wrapText="1"/>
    </xf>
    <xf numFmtId="0" fontId="16" fillId="15" borderId="2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164" fontId="9" fillId="12" borderId="3" xfId="1" applyFont="1" applyFill="1" applyBorder="1" applyAlignment="1">
      <alignment horizontal="right" vertical="center" wrapText="1" indent="1"/>
    </xf>
    <xf numFmtId="164" fontId="9" fillId="7" borderId="3" xfId="1" applyFont="1" applyFill="1" applyBorder="1" applyAlignment="1">
      <alignment horizontal="right" vertical="center" wrapText="1" indent="1"/>
    </xf>
    <xf numFmtId="0" fontId="18" fillId="0" borderId="0" xfId="0" applyFont="1"/>
    <xf numFmtId="1" fontId="19" fillId="0" borderId="1" xfId="2" applyNumberFormat="1" applyFont="1" applyBorder="1" applyAlignment="1">
      <alignment horizontal="left" vertical="center" wrapText="1" indent="1"/>
    </xf>
    <xf numFmtId="1" fontId="19" fillId="18" borderId="1" xfId="2" applyNumberFormat="1" applyFont="1" applyFill="1" applyBorder="1" applyAlignment="1">
      <alignment horizontal="left" vertical="center" wrapText="1" indent="1"/>
    </xf>
    <xf numFmtId="0" fontId="11" fillId="18" borderId="2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164" fontId="12" fillId="13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16" fillId="14" borderId="1" xfId="0" applyFont="1" applyFill="1" applyBorder="1" applyAlignment="1">
      <alignment horizontal="center" vertical="center" wrapText="1"/>
    </xf>
    <xf numFmtId="164" fontId="12" fillId="13" borderId="2" xfId="1" applyFont="1" applyFill="1" applyBorder="1" applyAlignment="1">
      <alignment horizontal="left" vertical="center" wrapText="1" indent="1"/>
    </xf>
    <xf numFmtId="164" fontId="12" fillId="13" borderId="3" xfId="1" applyFont="1" applyFill="1" applyBorder="1" applyAlignment="1">
      <alignment horizontal="left" vertical="center" wrapText="1" indent="1"/>
    </xf>
    <xf numFmtId="164" fontId="12" fillId="8" borderId="2" xfId="1" applyFont="1" applyFill="1" applyBorder="1" applyAlignment="1">
      <alignment horizontal="left" vertical="center" wrapText="1" indent="1"/>
    </xf>
    <xf numFmtId="164" fontId="12" fillId="8" borderId="3" xfId="1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164" fontId="12" fillId="8" borderId="6" xfId="1" applyFont="1" applyFill="1" applyBorder="1" applyAlignment="1">
      <alignment horizontal="left" vertical="center" wrapText="1" indent="1"/>
    </xf>
    <xf numFmtId="164" fontId="12" fillId="13" borderId="1" xfId="1" applyFont="1" applyFill="1" applyBorder="1" applyAlignment="1">
      <alignment horizontal="left" vertical="center" wrapText="1" indent="1"/>
    </xf>
    <xf numFmtId="164" fontId="12" fillId="13" borderId="5" xfId="1" applyFont="1" applyFill="1" applyBorder="1" applyAlignment="1">
      <alignment horizontal="left" vertical="center" wrapText="1" indent="1"/>
    </xf>
    <xf numFmtId="164" fontId="12" fillId="13" borderId="6" xfId="1" applyFont="1" applyFill="1" applyBorder="1" applyAlignment="1">
      <alignment horizontal="left" vertical="center" wrapText="1" inden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3" fillId="20" borderId="0" xfId="0" applyFont="1" applyFill="1" applyAlignment="1">
      <alignment vertical="center"/>
    </xf>
    <xf numFmtId="0" fontId="12" fillId="20" borderId="0" xfId="0" applyFont="1" applyFill="1" applyBorder="1" applyAlignment="1">
      <alignment horizontal="left" vertical="center" wrapText="1" indent="1"/>
    </xf>
    <xf numFmtId="164" fontId="12" fillId="20" borderId="0" xfId="1" applyFont="1" applyFill="1" applyBorder="1" applyAlignment="1">
      <alignment vertical="center" wrapText="1"/>
    </xf>
    <xf numFmtId="1" fontId="19" fillId="20" borderId="0" xfId="2" applyNumberFormat="1" applyFont="1" applyFill="1" applyBorder="1" applyAlignment="1">
      <alignment horizontal="left" vertical="center" wrapText="1" indent="1"/>
    </xf>
    <xf numFmtId="0" fontId="3" fillId="21" borderId="0" xfId="0" applyFont="1" applyFill="1"/>
    <xf numFmtId="0" fontId="3" fillId="21" borderId="0" xfId="0" applyFont="1" applyFill="1" applyAlignment="1">
      <alignment horizontal="left" wrapText="1" indent="1"/>
    </xf>
    <xf numFmtId="0" fontId="3" fillId="21" borderId="0" xfId="0" applyFont="1" applyFill="1" applyAlignment="1">
      <alignment horizontal="left" indent="1"/>
    </xf>
    <xf numFmtId="0" fontId="21" fillId="22" borderId="0" xfId="3" applyFont="1" applyFill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7"/>
  <colors>
    <mruColors>
      <color rgb="FF03C25B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Data'!$B$3:$B$11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'Chart Data'!$C$3:$C$11</c:f>
              <c:numCache>
                <c:formatCode>"$"#,##0.00</c:formatCode>
                <c:ptCount val="9"/>
                <c:pt idx="0">
                  <c:v>1500</c:v>
                </c:pt>
                <c:pt idx="1">
                  <c:v>1600</c:v>
                </c:pt>
                <c:pt idx="2">
                  <c:v>1250</c:v>
                </c:pt>
                <c:pt idx="3">
                  <c:v>300</c:v>
                </c:pt>
                <c:pt idx="4">
                  <c:v>2000</c:v>
                </c:pt>
                <c:pt idx="5">
                  <c:v>350</c:v>
                </c:pt>
                <c:pt idx="6">
                  <c:v>1400</c:v>
                </c:pt>
                <c:pt idx="7">
                  <c:v>500</c:v>
                </c:pt>
                <c:pt idx="8">
                  <c:v>600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'Chart Data'!$B$3:$B$11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'Chart Data'!$D$3:$D$11</c:f>
              <c:numCache>
                <c:formatCode>0%</c:formatCode>
                <c:ptCount val="9"/>
                <c:pt idx="0">
                  <c:v>0.15789473684210525</c:v>
                </c:pt>
                <c:pt idx="1">
                  <c:v>0.16842105263157894</c:v>
                </c:pt>
                <c:pt idx="2">
                  <c:v>0.13157894736842105</c:v>
                </c:pt>
                <c:pt idx="3">
                  <c:v>3.1578947368421054E-2</c:v>
                </c:pt>
                <c:pt idx="4">
                  <c:v>0.21052631578947367</c:v>
                </c:pt>
                <c:pt idx="5">
                  <c:v>3.6842105263157891E-2</c:v>
                </c:pt>
                <c:pt idx="6">
                  <c:v>0.14736842105263157</c:v>
                </c:pt>
                <c:pt idx="7">
                  <c:v>5.2631578947368418E-2</c:v>
                </c:pt>
                <c:pt idx="8">
                  <c:v>6.3157894736842107E-2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pt-B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PROJECTED vs. ACTUAL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Projected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('Event Budget'!$B$5,'Event Budget'!$B$13,'Event Budget'!$B$18,'Event Budget'!$B$23,'Event Budget'!$B$28,'Event Budget'!$B$35,'Event Budget'!$B$44,'Event Budget'!$B$52,'Event Budget'!$B$58)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('Event Budget'!$D$5,'Event Budget'!$D$13,'Event Budget'!$D$18,'Event Budget'!$D$23,'Event Budget'!$D$28,'Event Budget'!$D$35,'Event Budget'!$D$44,'Event Budget'!$D$52,'Event Budget'!$D$58)</c:f>
              <c:numCache>
                <c:formatCode>_-"$"* #,##0.00_-;\-"$"* #,##0.00_-;_-"$"* "-"??_-;_-@_-</c:formatCode>
                <c:ptCount val="9"/>
                <c:pt idx="0">
                  <c:v>1500</c:v>
                </c:pt>
                <c:pt idx="1">
                  <c:v>1600</c:v>
                </c:pt>
                <c:pt idx="2">
                  <c:v>1250</c:v>
                </c:pt>
                <c:pt idx="3">
                  <c:v>300</c:v>
                </c:pt>
                <c:pt idx="4">
                  <c:v>2000</c:v>
                </c:pt>
                <c:pt idx="5">
                  <c:v>350</c:v>
                </c:pt>
                <c:pt idx="6">
                  <c:v>1400</c:v>
                </c:pt>
                <c:pt idx="7">
                  <c:v>500</c:v>
                </c:pt>
                <c:pt idx="8">
                  <c:v>600</c:v>
                </c:pt>
              </c:numCache>
            </c:numRef>
          </c:val>
        </c:ser>
        <c:ser>
          <c:idx val="1"/>
          <c:order val="1"/>
          <c:tx>
            <c:v>Actual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('Event Budget'!$B$5,'Event Budget'!$B$13,'Event Budget'!$B$18,'Event Budget'!$B$23,'Event Budget'!$B$28,'Event Budget'!$B$35,'Event Budget'!$B$44,'Event Budget'!$B$52,'Event Budget'!$B$58)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('Event Budget'!$E$5,'Event Budget'!$E$13,'Event Budget'!$E$18,'Event Budget'!$E$23,'Event Budget'!$E$28,'Event Budget'!$E$35,'Event Budget'!$E$44,'Event Budget'!$E$52,'Event Budget'!$E$58)</c:f>
              <c:numCache>
                <c:formatCode>_-"$"* #,##0.00_-;\-"$"* #,##0.00_-;_-"$"* "-"??_-;_-@_-</c:formatCode>
                <c:ptCount val="9"/>
                <c:pt idx="0">
                  <c:v>1200</c:v>
                </c:pt>
                <c:pt idx="1">
                  <c:v>1800</c:v>
                </c:pt>
                <c:pt idx="2">
                  <c:v>950</c:v>
                </c:pt>
                <c:pt idx="3">
                  <c:v>280</c:v>
                </c:pt>
                <c:pt idx="4">
                  <c:v>1800</c:v>
                </c:pt>
                <c:pt idx="5">
                  <c:v>350</c:v>
                </c:pt>
                <c:pt idx="6">
                  <c:v>500</c:v>
                </c:pt>
                <c:pt idx="7">
                  <c:v>500</c:v>
                </c:pt>
                <c:pt idx="8">
                  <c:v>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0293488"/>
        <c:axId val="420292368"/>
      </c:barChart>
      <c:catAx>
        <c:axId val="42029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pt-BR"/>
          </a:p>
        </c:txPr>
        <c:crossAx val="420292368"/>
        <c:crossesAt val="0"/>
        <c:auto val="1"/>
        <c:lblAlgn val="ctr"/>
        <c:lblOffset val="100"/>
        <c:noMultiLvlLbl val="0"/>
      </c:catAx>
      <c:valAx>
        <c:axId val="42029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pt-BR"/>
          </a:p>
        </c:txPr>
        <c:crossAx val="42029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PROJECTED vs.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Projected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('Event Revenue'!$B$5:$C$5,'Event Revenue'!$B$13:$C$13,'Event Revenue'!$B$18:$C$18,'Event Revenue'!$B$26:$C$26,'Event Revenue'!$B$31:$C$31,'Event Revenue'!$B$38:$C$38)</c:f>
              <c:strCache>
                <c:ptCount val="6"/>
                <c:pt idx="0">
                  <c:v>Vendors</c:v>
                </c:pt>
                <c:pt idx="1">
                  <c:v>Sponsor / Partnerships</c:v>
                </c:pt>
                <c:pt idx="2">
                  <c:v>Program Ads</c:v>
                </c:pt>
                <c:pt idx="3">
                  <c:v>Ticket Sales</c:v>
                </c:pt>
                <c:pt idx="4">
                  <c:v>Product Sales</c:v>
                </c:pt>
                <c:pt idx="5">
                  <c:v>Other</c:v>
                </c:pt>
              </c:strCache>
            </c:strRef>
          </c:cat>
          <c:val>
            <c:numRef>
              <c:f>('Event Revenue'!$H$5,'Event Revenue'!$H$13,'Event Revenue'!$H$18,'Event Revenue'!$H$26,'Event Revenue'!$H$31,'Event Revenue'!$H$38)</c:f>
              <c:numCache>
                <c:formatCode>_-"$"* #,##0.00_-;\-"$"* #,##0.00_-;_-"$"* "-"??_-;_-@_-</c:formatCode>
                <c:ptCount val="6"/>
                <c:pt idx="0">
                  <c:v>23350</c:v>
                </c:pt>
                <c:pt idx="1">
                  <c:v>7400</c:v>
                </c:pt>
                <c:pt idx="2">
                  <c:v>15800</c:v>
                </c:pt>
                <c:pt idx="3">
                  <c:v>11500</c:v>
                </c:pt>
                <c:pt idx="4">
                  <c:v>3750</c:v>
                </c:pt>
                <c:pt idx="5">
                  <c:v>2000</c:v>
                </c:pt>
              </c:numCache>
            </c:numRef>
          </c:val>
        </c:ser>
        <c:ser>
          <c:idx val="1"/>
          <c:order val="1"/>
          <c:tx>
            <c:v>Actual</c:v>
          </c:tx>
          <c:spPr>
            <a:solidFill>
              <a:srgbClr val="59862D"/>
            </a:solidFill>
            <a:ln>
              <a:noFill/>
            </a:ln>
            <a:effectLst/>
          </c:spPr>
          <c:invertIfNegative val="0"/>
          <c:cat>
            <c:strRef>
              <c:f>('Event Revenue'!$B$5:$C$5,'Event Revenue'!$B$13:$C$13,'Event Revenue'!$B$18:$C$18,'Event Revenue'!$B$26:$C$26,'Event Revenue'!$B$31:$C$31,'Event Revenue'!$B$38:$C$38)</c:f>
              <c:strCache>
                <c:ptCount val="6"/>
                <c:pt idx="0">
                  <c:v>Vendors</c:v>
                </c:pt>
                <c:pt idx="1">
                  <c:v>Sponsor / Partnerships</c:v>
                </c:pt>
                <c:pt idx="2">
                  <c:v>Program Ads</c:v>
                </c:pt>
                <c:pt idx="3">
                  <c:v>Ticket Sales</c:v>
                </c:pt>
                <c:pt idx="4">
                  <c:v>Product Sales</c:v>
                </c:pt>
                <c:pt idx="5">
                  <c:v>Other</c:v>
                </c:pt>
              </c:strCache>
            </c:strRef>
          </c:cat>
          <c:val>
            <c:numRef>
              <c:f>('Event Revenue'!$J$5,'Event Revenue'!$J$13,'Event Revenue'!$J$18,'Event Revenue'!$J$26,'Event Revenue'!$J$31,'Event Revenue'!$J$38)</c:f>
              <c:numCache>
                <c:formatCode>_-"$"* #,##0.00_-;\-"$"* #,##0.00_-;_-"$"* "-"??_-;_-@_-</c:formatCode>
                <c:ptCount val="6"/>
                <c:pt idx="0">
                  <c:v>24200</c:v>
                </c:pt>
                <c:pt idx="1">
                  <c:v>8600</c:v>
                </c:pt>
                <c:pt idx="2">
                  <c:v>16050</c:v>
                </c:pt>
                <c:pt idx="3">
                  <c:v>13325</c:v>
                </c:pt>
                <c:pt idx="4">
                  <c:v>2950</c:v>
                </c:pt>
                <c:pt idx="5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0291248"/>
        <c:axId val="420303008"/>
      </c:barChart>
      <c:catAx>
        <c:axId val="42029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pt-BR"/>
          </a:p>
        </c:txPr>
        <c:crossAx val="420303008"/>
        <c:crossesAt val="0"/>
        <c:auto val="1"/>
        <c:lblAlgn val="ctr"/>
        <c:lblOffset val="100"/>
        <c:noMultiLvlLbl val="0"/>
      </c:catAx>
      <c:valAx>
        <c:axId val="42030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pt-BR"/>
          </a:p>
        </c:txPr>
        <c:crossAx val="42029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PROFIT vs. LOSS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Projected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('Event Profit Summary'!$B$5,'Event Profit Summary'!$B$6)</c:f>
              <c:strCache>
                <c:ptCount val="2"/>
                <c:pt idx="0">
                  <c:v>TOTAL BUDGET</c:v>
                </c:pt>
                <c:pt idx="1">
                  <c:v>TOTAL REVENUE</c:v>
                </c:pt>
              </c:strCache>
            </c:strRef>
          </c:cat>
          <c:val>
            <c:numRef>
              <c:f>('Event Profit Summary'!$C$5,'Event Profit Summary'!$C$6)</c:f>
              <c:numCache>
                <c:formatCode>_-"$"* #,##0.00_-;\-"$"* #,##0.00_-;_-"$"* "-"??_-;_-@_-</c:formatCode>
                <c:ptCount val="2"/>
                <c:pt idx="0">
                  <c:v>9500</c:v>
                </c:pt>
                <c:pt idx="1">
                  <c:v>63800</c:v>
                </c:pt>
              </c:numCache>
            </c:numRef>
          </c:val>
        </c:ser>
        <c:ser>
          <c:idx val="1"/>
          <c:order val="1"/>
          <c:tx>
            <c:v>Actual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('Event Profit Summary'!$B$5,'Event Profit Summary'!$B$6)</c:f>
              <c:strCache>
                <c:ptCount val="2"/>
                <c:pt idx="0">
                  <c:v>TOTAL BUDGET</c:v>
                </c:pt>
                <c:pt idx="1">
                  <c:v>TOTAL REVENUE</c:v>
                </c:pt>
              </c:strCache>
            </c:strRef>
          </c:cat>
          <c:val>
            <c:numRef>
              <c:f>('Event Profit Summary'!$D$5,'Event Profit Summary'!$D$6)</c:f>
              <c:numCache>
                <c:formatCode>_-"$"* #,##0.00_-;\-"$"* #,##0.00_-;_-"$"* "-"??_-;_-@_-</c:formatCode>
                <c:ptCount val="2"/>
                <c:pt idx="0">
                  <c:v>7830</c:v>
                </c:pt>
                <c:pt idx="1">
                  <c:v>65725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8108112"/>
        <c:axId val="418117072"/>
      </c:barChart>
      <c:catAx>
        <c:axId val="41810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pt-BR"/>
          </a:p>
        </c:txPr>
        <c:crossAx val="418117072"/>
        <c:crossesAt val="0"/>
        <c:auto val="1"/>
        <c:lblAlgn val="ctr"/>
        <c:lblOffset val="100"/>
        <c:noMultiLvlLbl val="0"/>
      </c:catAx>
      <c:valAx>
        <c:axId val="41811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pt-BR"/>
          </a:p>
        </c:txPr>
        <c:crossAx val="41810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HXynuo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JP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4</xdr:row>
      <xdr:rowOff>165100</xdr:rowOff>
    </xdr:from>
    <xdr:to>
      <xdr:col>18</xdr:col>
      <xdr:colOff>220132</xdr:colOff>
      <xdr:row>31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69850</xdr:colOff>
      <xdr:row>33</xdr:row>
      <xdr:rowOff>127000</xdr:rowOff>
    </xdr:from>
    <xdr:to>
      <xdr:col>18</xdr:col>
      <xdr:colOff>768350</xdr:colOff>
      <xdr:row>56</xdr:row>
      <xdr:rowOff>63500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1625599</xdr:colOff>
      <xdr:row>0</xdr:row>
      <xdr:rowOff>63500</xdr:rowOff>
    </xdr:from>
    <xdr:to>
      <xdr:col>5</xdr:col>
      <xdr:colOff>3639819</xdr:colOff>
      <xdr:row>1</xdr:row>
      <xdr:rowOff>33020</xdr:rowOff>
    </xdr:to>
    <xdr:pic>
      <xdr:nvPicPr>
        <xdr:cNvPr id="5" name="Picture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02499" y="63500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182880</xdr:rowOff>
    </xdr:from>
    <xdr:to>
      <xdr:col>6</xdr:col>
      <xdr:colOff>30808</xdr:colOff>
      <xdr:row>98</xdr:row>
      <xdr:rowOff>54292</xdr:rowOff>
    </xdr:to>
    <xdr:pic>
      <xdr:nvPicPr>
        <xdr:cNvPr id="2" name="Imagem 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6543020"/>
          <a:ext cx="9136708" cy="596741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0.7398</cdr:x>
      <cdr:y>0.04303</cdr:y>
    </cdr:from>
    <cdr:to>
      <cdr:x>0.97779</cdr:x>
      <cdr:y>0.14549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08800" y="266700"/>
          <a:ext cx="22225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PERCENT </a:t>
          </a:r>
          <a:r>
            <a:rPr lang="en-US" sz="12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OF</a:t>
          </a:r>
          <a:r>
            <a:rPr lang="en-US" sz="16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BUDGET</a:t>
          </a:r>
        </a:p>
        <a:p xmlns:a="http://schemas.openxmlformats.org/drawingml/2006/main">
          <a:pPr algn="ctr"/>
          <a:r>
            <a:rPr lang="en-US" sz="12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(PROJECTED)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</xdr:colOff>
      <xdr:row>5</xdr:row>
      <xdr:rowOff>88900</xdr:rowOff>
    </xdr:from>
    <xdr:to>
      <xdr:col>21</xdr:col>
      <xdr:colOff>177800</xdr:colOff>
      <xdr:row>34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11</xdr:row>
      <xdr:rowOff>139700</xdr:rowOff>
    </xdr:from>
    <xdr:to>
      <xdr:col>4</xdr:col>
      <xdr:colOff>0</xdr:colOff>
      <xdr:row>35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HXynu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100"/>
  <sheetViews>
    <sheetView showGridLines="0" tabSelected="1" workbookViewId="0">
      <pane ySplit="4" topLeftCell="A5" activePane="bottomLeft" state="frozen"/>
      <selection pane="bottomLeft" activeCell="I72" sqref="I72"/>
    </sheetView>
  </sheetViews>
  <sheetFormatPr defaultColWidth="10.796875" defaultRowHeight="15" x14ac:dyDescent="0.25"/>
  <cols>
    <col min="1" max="1" width="3" style="1" customWidth="1"/>
    <col min="2" max="2" width="21.5" style="4" customWidth="1"/>
    <col min="3" max="3" width="20" style="4" customWidth="1"/>
    <col min="4" max="5" width="15" style="2" customWidth="1"/>
    <col min="6" max="6" width="48" style="2" customWidth="1"/>
    <col min="7" max="7" width="2.5" style="1" customWidth="1"/>
    <col min="8" max="16384" width="10.796875" style="1"/>
  </cols>
  <sheetData>
    <row r="1" spans="2:6" ht="37.950000000000003" customHeight="1" x14ac:dyDescent="0.25">
      <c r="B1" s="28" t="s">
        <v>22</v>
      </c>
      <c r="C1" s="8"/>
      <c r="D1" s="5"/>
      <c r="E1" s="9"/>
      <c r="F1" s="5"/>
    </row>
    <row r="2" spans="2:6" ht="24" customHeight="1" x14ac:dyDescent="0.25">
      <c r="B2" s="24" t="s">
        <v>91</v>
      </c>
      <c r="C2" s="10">
        <f>SUM(D5,D13,D18,D23,D28,D35,D44,D52,D58)</f>
        <v>9500</v>
      </c>
      <c r="D2" s="5"/>
      <c r="E2" s="9"/>
      <c r="F2" s="1"/>
    </row>
    <row r="3" spans="2:6" ht="24" customHeight="1" x14ac:dyDescent="0.25">
      <c r="B3" s="24" t="s">
        <v>92</v>
      </c>
      <c r="C3" s="10">
        <f>SUM(E5,E13,E18,E23,E28,E35,E44,E52,E58)</f>
        <v>7830</v>
      </c>
      <c r="D3" s="11"/>
      <c r="E3" s="11"/>
      <c r="F3" s="11"/>
    </row>
    <row r="4" spans="2:6" s="55" customFormat="1" ht="36" customHeight="1" x14ac:dyDescent="0.25">
      <c r="B4" s="64" t="s">
        <v>24</v>
      </c>
      <c r="C4" s="64"/>
      <c r="D4" s="50" t="s">
        <v>19</v>
      </c>
      <c r="E4" s="51" t="s">
        <v>23</v>
      </c>
      <c r="F4" s="52" t="s">
        <v>20</v>
      </c>
    </row>
    <row r="5" spans="2:6" s="3" customFormat="1" ht="22.05" customHeight="1" x14ac:dyDescent="0.3">
      <c r="B5" s="48" t="s">
        <v>25</v>
      </c>
      <c r="C5" s="49" t="s">
        <v>88</v>
      </c>
      <c r="D5" s="53">
        <f>SUM(D6:D12)</f>
        <v>1500</v>
      </c>
      <c r="E5" s="54">
        <f>SUM(E6:E12)</f>
        <v>1200</v>
      </c>
      <c r="F5" s="57"/>
    </row>
    <row r="6" spans="2:6" s="3" customFormat="1" ht="18" customHeight="1" x14ac:dyDescent="0.3">
      <c r="B6" s="61" t="s">
        <v>33</v>
      </c>
      <c r="C6" s="61"/>
      <c r="D6" s="46">
        <v>1500</v>
      </c>
      <c r="E6" s="47">
        <v>1200</v>
      </c>
      <c r="F6" s="56"/>
    </row>
    <row r="7" spans="2:6" s="3" customFormat="1" ht="18" customHeight="1" x14ac:dyDescent="0.3">
      <c r="B7" s="61" t="s">
        <v>34</v>
      </c>
      <c r="C7" s="61"/>
      <c r="D7" s="46"/>
      <c r="E7" s="47"/>
      <c r="F7" s="56"/>
    </row>
    <row r="8" spans="2:6" s="3" customFormat="1" ht="18" customHeight="1" x14ac:dyDescent="0.3">
      <c r="B8" s="62" t="s">
        <v>35</v>
      </c>
      <c r="C8" s="63"/>
      <c r="D8" s="46"/>
      <c r="E8" s="47"/>
      <c r="F8" s="56"/>
    </row>
    <row r="9" spans="2:6" s="3" customFormat="1" ht="18" customHeight="1" x14ac:dyDescent="0.3">
      <c r="B9" s="62" t="s">
        <v>36</v>
      </c>
      <c r="C9" s="63"/>
      <c r="D9" s="46"/>
      <c r="E9" s="47"/>
      <c r="F9" s="56"/>
    </row>
    <row r="10" spans="2:6" s="3" customFormat="1" ht="18" customHeight="1" x14ac:dyDescent="0.3">
      <c r="B10" s="61" t="s">
        <v>37</v>
      </c>
      <c r="C10" s="61"/>
      <c r="D10" s="46"/>
      <c r="E10" s="47"/>
      <c r="F10" s="56"/>
    </row>
    <row r="11" spans="2:6" s="3" customFormat="1" ht="18" customHeight="1" x14ac:dyDescent="0.3">
      <c r="B11" s="61"/>
      <c r="C11" s="61"/>
      <c r="D11" s="46"/>
      <c r="E11" s="47"/>
      <c r="F11" s="56"/>
    </row>
    <row r="12" spans="2:6" s="3" customFormat="1" ht="18" customHeight="1" x14ac:dyDescent="0.3">
      <c r="B12" s="61"/>
      <c r="C12" s="61"/>
      <c r="D12" s="46"/>
      <c r="E12" s="47"/>
      <c r="F12" s="56"/>
    </row>
    <row r="13" spans="2:6" s="3" customFormat="1" ht="22.05" customHeight="1" x14ac:dyDescent="0.3">
      <c r="B13" s="48" t="s">
        <v>26</v>
      </c>
      <c r="C13" s="49" t="s">
        <v>88</v>
      </c>
      <c r="D13" s="53">
        <f>SUM(D14:D17)</f>
        <v>1600</v>
      </c>
      <c r="E13" s="54">
        <f>SUM(E14:E17)</f>
        <v>1800</v>
      </c>
      <c r="F13" s="57"/>
    </row>
    <row r="14" spans="2:6" s="3" customFormat="1" ht="18" customHeight="1" x14ac:dyDescent="0.3">
      <c r="B14" s="61" t="s">
        <v>27</v>
      </c>
      <c r="C14" s="61"/>
      <c r="D14" s="46">
        <v>1600</v>
      </c>
      <c r="E14" s="47">
        <v>1800</v>
      </c>
      <c r="F14" s="56"/>
    </row>
    <row r="15" spans="2:6" s="3" customFormat="1" ht="18" customHeight="1" x14ac:dyDescent="0.3">
      <c r="B15" s="61" t="s">
        <v>28</v>
      </c>
      <c r="C15" s="61"/>
      <c r="D15" s="46"/>
      <c r="E15" s="47"/>
      <c r="F15" s="56"/>
    </row>
    <row r="16" spans="2:6" s="3" customFormat="1" ht="18" customHeight="1" x14ac:dyDescent="0.3">
      <c r="B16" s="61" t="s">
        <v>29</v>
      </c>
      <c r="C16" s="61"/>
      <c r="D16" s="46"/>
      <c r="E16" s="47"/>
      <c r="F16" s="56"/>
    </row>
    <row r="17" spans="2:6" s="3" customFormat="1" ht="18" customHeight="1" x14ac:dyDescent="0.3">
      <c r="B17" s="61"/>
      <c r="C17" s="61"/>
      <c r="D17" s="46"/>
      <c r="E17" s="47"/>
      <c r="F17" s="56"/>
    </row>
    <row r="18" spans="2:6" s="3" customFormat="1" ht="22.05" customHeight="1" x14ac:dyDescent="0.3">
      <c r="B18" s="48" t="s">
        <v>0</v>
      </c>
      <c r="C18" s="49" t="s">
        <v>88</v>
      </c>
      <c r="D18" s="53">
        <f>SUM(D19:D22)</f>
        <v>1250</v>
      </c>
      <c r="E18" s="54">
        <f>SUM(E19:E22)</f>
        <v>950</v>
      </c>
      <c r="F18" s="57"/>
    </row>
    <row r="19" spans="2:6" s="3" customFormat="1" ht="18" customHeight="1" x14ac:dyDescent="0.3">
      <c r="B19" s="61" t="s">
        <v>30</v>
      </c>
      <c r="C19" s="61"/>
      <c r="D19" s="46">
        <v>400</v>
      </c>
      <c r="E19" s="47">
        <v>300</v>
      </c>
      <c r="F19" s="56"/>
    </row>
    <row r="20" spans="2:6" s="3" customFormat="1" ht="18" customHeight="1" x14ac:dyDescent="0.3">
      <c r="B20" s="61" t="s">
        <v>31</v>
      </c>
      <c r="C20" s="61"/>
      <c r="D20" s="46">
        <v>600</v>
      </c>
      <c r="E20" s="47">
        <v>400</v>
      </c>
      <c r="F20" s="56"/>
    </row>
    <row r="21" spans="2:6" s="3" customFormat="1" ht="18" customHeight="1" x14ac:dyDescent="0.3">
      <c r="B21" s="61" t="s">
        <v>1</v>
      </c>
      <c r="C21" s="61"/>
      <c r="D21" s="46">
        <v>250</v>
      </c>
      <c r="E21" s="47">
        <v>250</v>
      </c>
      <c r="F21" s="56"/>
    </row>
    <row r="22" spans="2:6" s="3" customFormat="1" ht="18" customHeight="1" x14ac:dyDescent="0.3">
      <c r="B22" s="61"/>
      <c r="C22" s="61"/>
      <c r="D22" s="46"/>
      <c r="E22" s="47"/>
      <c r="F22" s="56"/>
    </row>
    <row r="23" spans="2:6" s="3" customFormat="1" ht="22.05" customHeight="1" x14ac:dyDescent="0.3">
      <c r="B23" s="48" t="s">
        <v>32</v>
      </c>
      <c r="C23" s="49" t="s">
        <v>88</v>
      </c>
      <c r="D23" s="53">
        <f>SUM(D24:D27)</f>
        <v>300</v>
      </c>
      <c r="E23" s="54">
        <f>SUM(E24:E27)</f>
        <v>280</v>
      </c>
      <c r="F23" s="57"/>
    </row>
    <row r="24" spans="2:6" s="3" customFormat="1" ht="18" customHeight="1" x14ac:dyDescent="0.3">
      <c r="B24" s="61" t="s">
        <v>38</v>
      </c>
      <c r="C24" s="61"/>
      <c r="D24" s="46">
        <v>300</v>
      </c>
      <c r="E24" s="47">
        <v>280</v>
      </c>
      <c r="F24" s="56"/>
    </row>
    <row r="25" spans="2:6" s="3" customFormat="1" ht="18" customHeight="1" x14ac:dyDescent="0.3">
      <c r="B25" s="61" t="s">
        <v>39</v>
      </c>
      <c r="C25" s="61"/>
      <c r="D25" s="46"/>
      <c r="E25" s="47"/>
      <c r="F25" s="56"/>
    </row>
    <row r="26" spans="2:6" s="3" customFormat="1" ht="18" customHeight="1" x14ac:dyDescent="0.3">
      <c r="B26" s="61" t="s">
        <v>40</v>
      </c>
      <c r="C26" s="61"/>
      <c r="D26" s="46"/>
      <c r="E26" s="47"/>
      <c r="F26" s="56"/>
    </row>
    <row r="27" spans="2:6" s="3" customFormat="1" ht="18" customHeight="1" x14ac:dyDescent="0.3">
      <c r="B27" s="61"/>
      <c r="C27" s="61"/>
      <c r="D27" s="46"/>
      <c r="E27" s="47"/>
      <c r="F27" s="56"/>
    </row>
    <row r="28" spans="2:6" s="3" customFormat="1" ht="22.05" customHeight="1" x14ac:dyDescent="0.3">
      <c r="B28" s="48" t="s">
        <v>46</v>
      </c>
      <c r="C28" s="49" t="s">
        <v>88</v>
      </c>
      <c r="D28" s="53">
        <f>SUM(D29:D34)</f>
        <v>2000</v>
      </c>
      <c r="E28" s="54">
        <f>SUM(E29:E34)</f>
        <v>1800</v>
      </c>
      <c r="F28" s="57"/>
    </row>
    <row r="29" spans="2:6" s="3" customFormat="1" ht="18" customHeight="1" x14ac:dyDescent="0.3">
      <c r="B29" s="61" t="s">
        <v>48</v>
      </c>
      <c r="C29" s="61"/>
      <c r="D29" s="46">
        <v>1500</v>
      </c>
      <c r="E29" s="47">
        <v>1300</v>
      </c>
      <c r="F29" s="56"/>
    </row>
    <row r="30" spans="2:6" s="3" customFormat="1" ht="18" customHeight="1" x14ac:dyDescent="0.3">
      <c r="B30" s="61" t="s">
        <v>49</v>
      </c>
      <c r="C30" s="61"/>
      <c r="D30" s="46">
        <v>500</v>
      </c>
      <c r="E30" s="47">
        <v>500</v>
      </c>
      <c r="F30" s="56"/>
    </row>
    <row r="31" spans="2:6" s="3" customFormat="1" ht="18" customHeight="1" x14ac:dyDescent="0.3">
      <c r="B31" s="61" t="s">
        <v>50</v>
      </c>
      <c r="C31" s="61"/>
      <c r="D31" s="46"/>
      <c r="E31" s="47"/>
      <c r="F31" s="56"/>
    </row>
    <row r="32" spans="2:6" s="3" customFormat="1" ht="18" customHeight="1" x14ac:dyDescent="0.3">
      <c r="B32" s="61" t="s">
        <v>47</v>
      </c>
      <c r="C32" s="61"/>
      <c r="D32" s="46"/>
      <c r="E32" s="47"/>
      <c r="F32" s="56"/>
    </row>
    <row r="33" spans="2:6" s="3" customFormat="1" ht="18" customHeight="1" x14ac:dyDescent="0.3">
      <c r="B33" s="61"/>
      <c r="C33" s="61"/>
      <c r="D33" s="46"/>
      <c r="E33" s="47"/>
      <c r="F33" s="56"/>
    </row>
    <row r="34" spans="2:6" s="3" customFormat="1" ht="18" customHeight="1" x14ac:dyDescent="0.3">
      <c r="B34" s="61"/>
      <c r="C34" s="61"/>
      <c r="D34" s="46"/>
      <c r="E34" s="47"/>
      <c r="F34" s="56"/>
    </row>
    <row r="35" spans="2:6" s="3" customFormat="1" ht="22.05" customHeight="1" x14ac:dyDescent="0.3">
      <c r="B35" s="48" t="s">
        <v>2</v>
      </c>
      <c r="C35" s="49" t="s">
        <v>88</v>
      </c>
      <c r="D35" s="53">
        <f>SUM(D36:D43)</f>
        <v>350</v>
      </c>
      <c r="E35" s="54">
        <f>SUM(E36:E43)</f>
        <v>350</v>
      </c>
      <c r="F35" s="57"/>
    </row>
    <row r="36" spans="2:6" s="3" customFormat="1" ht="18" customHeight="1" x14ac:dyDescent="0.3">
      <c r="B36" s="61" t="s">
        <v>3</v>
      </c>
      <c r="C36" s="61"/>
      <c r="D36" s="46">
        <v>50</v>
      </c>
      <c r="E36" s="47">
        <v>50</v>
      </c>
      <c r="F36" s="56"/>
    </row>
    <row r="37" spans="2:6" s="3" customFormat="1" ht="18" customHeight="1" x14ac:dyDescent="0.3">
      <c r="B37" s="61" t="s">
        <v>4</v>
      </c>
      <c r="C37" s="61"/>
      <c r="D37" s="46">
        <v>50</v>
      </c>
      <c r="E37" s="47">
        <v>50</v>
      </c>
      <c r="F37" s="56"/>
    </row>
    <row r="38" spans="2:6" s="3" customFormat="1" ht="18" customHeight="1" x14ac:dyDescent="0.3">
      <c r="B38" s="61" t="s">
        <v>5</v>
      </c>
      <c r="C38" s="61"/>
      <c r="D38" s="46">
        <v>50</v>
      </c>
      <c r="E38" s="47">
        <v>50</v>
      </c>
      <c r="F38" s="56"/>
    </row>
    <row r="39" spans="2:6" s="3" customFormat="1" ht="18" customHeight="1" x14ac:dyDescent="0.3">
      <c r="B39" s="61" t="s">
        <v>15</v>
      </c>
      <c r="C39" s="61"/>
      <c r="D39" s="46">
        <v>50</v>
      </c>
      <c r="E39" s="47">
        <v>50</v>
      </c>
      <c r="F39" s="56"/>
    </row>
    <row r="40" spans="2:6" s="3" customFormat="1" ht="18" customHeight="1" x14ac:dyDescent="0.3">
      <c r="B40" s="61" t="s">
        <v>16</v>
      </c>
      <c r="C40" s="61"/>
      <c r="D40" s="46">
        <v>50</v>
      </c>
      <c r="E40" s="47">
        <v>50</v>
      </c>
      <c r="F40" s="56"/>
    </row>
    <row r="41" spans="2:6" s="3" customFormat="1" ht="18" customHeight="1" x14ac:dyDescent="0.3">
      <c r="B41" s="61" t="s">
        <v>17</v>
      </c>
      <c r="C41" s="61"/>
      <c r="D41" s="46">
        <v>50</v>
      </c>
      <c r="E41" s="47">
        <v>50</v>
      </c>
      <c r="F41" s="56"/>
    </row>
    <row r="42" spans="2:6" s="3" customFormat="1" ht="18" customHeight="1" x14ac:dyDescent="0.3">
      <c r="B42" s="61" t="s">
        <v>45</v>
      </c>
      <c r="C42" s="61"/>
      <c r="D42" s="46">
        <v>50</v>
      </c>
      <c r="E42" s="47">
        <v>50</v>
      </c>
      <c r="F42" s="56"/>
    </row>
    <row r="43" spans="2:6" s="3" customFormat="1" ht="18" customHeight="1" x14ac:dyDescent="0.3">
      <c r="B43" s="61"/>
      <c r="C43" s="61"/>
      <c r="D43" s="46"/>
      <c r="E43" s="47"/>
      <c r="F43" s="56"/>
    </row>
    <row r="44" spans="2:6" s="3" customFormat="1" ht="22.05" customHeight="1" x14ac:dyDescent="0.3">
      <c r="B44" s="48" t="s">
        <v>7</v>
      </c>
      <c r="C44" s="49" t="s">
        <v>88</v>
      </c>
      <c r="D44" s="53">
        <f>SUM(D45:D51)</f>
        <v>1400</v>
      </c>
      <c r="E44" s="54">
        <f>SUM(E45:E51)</f>
        <v>500</v>
      </c>
      <c r="F44" s="57"/>
    </row>
    <row r="45" spans="2:6" s="3" customFormat="1" ht="18" customHeight="1" x14ac:dyDescent="0.3">
      <c r="B45" s="61" t="s">
        <v>6</v>
      </c>
      <c r="C45" s="61"/>
      <c r="D45" s="46">
        <v>400</v>
      </c>
      <c r="E45" s="47">
        <v>300</v>
      </c>
      <c r="F45" s="56"/>
    </row>
    <row r="46" spans="2:6" s="3" customFormat="1" ht="18" customHeight="1" x14ac:dyDescent="0.3">
      <c r="B46" s="61" t="s">
        <v>8</v>
      </c>
      <c r="C46" s="61"/>
      <c r="D46" s="46">
        <v>1000</v>
      </c>
      <c r="E46" s="47">
        <v>200</v>
      </c>
      <c r="F46" s="56"/>
    </row>
    <row r="47" spans="2:6" s="3" customFormat="1" ht="18" customHeight="1" x14ac:dyDescent="0.3">
      <c r="B47" s="61" t="s">
        <v>9</v>
      </c>
      <c r="C47" s="61"/>
      <c r="D47" s="46"/>
      <c r="E47" s="47"/>
      <c r="F47" s="56"/>
    </row>
    <row r="48" spans="2:6" s="3" customFormat="1" ht="18" customHeight="1" x14ac:dyDescent="0.3">
      <c r="B48" s="61" t="s">
        <v>10</v>
      </c>
      <c r="C48" s="61"/>
      <c r="D48" s="46"/>
      <c r="E48" s="47"/>
      <c r="F48" s="56"/>
    </row>
    <row r="49" spans="2:6" s="3" customFormat="1" ht="18" customHeight="1" x14ac:dyDescent="0.3">
      <c r="B49" s="61" t="s">
        <v>11</v>
      </c>
      <c r="C49" s="61"/>
      <c r="D49" s="46"/>
      <c r="E49" s="47"/>
      <c r="F49" s="56"/>
    </row>
    <row r="50" spans="2:6" s="3" customFormat="1" ht="18" customHeight="1" x14ac:dyDescent="0.3">
      <c r="B50" s="61"/>
      <c r="C50" s="61"/>
      <c r="D50" s="46"/>
      <c r="E50" s="47"/>
      <c r="F50" s="56"/>
    </row>
    <row r="51" spans="2:6" s="3" customFormat="1" ht="18" customHeight="1" x14ac:dyDescent="0.3">
      <c r="B51" s="61"/>
      <c r="C51" s="61"/>
      <c r="D51" s="46"/>
      <c r="E51" s="47"/>
      <c r="F51" s="56"/>
    </row>
    <row r="52" spans="2:6" s="3" customFormat="1" ht="22.05" customHeight="1" x14ac:dyDescent="0.3">
      <c r="B52" s="48" t="s">
        <v>51</v>
      </c>
      <c r="C52" s="49" t="s">
        <v>88</v>
      </c>
      <c r="D52" s="53">
        <f>SUM(D53:D57)</f>
        <v>500</v>
      </c>
      <c r="E52" s="54">
        <f>SUM(E53:E57)</f>
        <v>500</v>
      </c>
      <c r="F52" s="57"/>
    </row>
    <row r="53" spans="2:6" s="3" customFormat="1" ht="18" customHeight="1" x14ac:dyDescent="0.3">
      <c r="B53" s="61" t="s">
        <v>52</v>
      </c>
      <c r="C53" s="61"/>
      <c r="D53" s="46">
        <v>180</v>
      </c>
      <c r="E53" s="47">
        <v>200</v>
      </c>
      <c r="F53" s="56"/>
    </row>
    <row r="54" spans="2:6" s="3" customFormat="1" ht="18" customHeight="1" x14ac:dyDescent="0.3">
      <c r="B54" s="61" t="s">
        <v>53</v>
      </c>
      <c r="C54" s="61"/>
      <c r="D54" s="46">
        <v>320</v>
      </c>
      <c r="E54" s="47">
        <v>300</v>
      </c>
      <c r="F54" s="56"/>
    </row>
    <row r="55" spans="2:6" s="3" customFormat="1" ht="18" customHeight="1" x14ac:dyDescent="0.3">
      <c r="B55" s="61" t="s">
        <v>54</v>
      </c>
      <c r="C55" s="61"/>
      <c r="D55" s="46"/>
      <c r="E55" s="47"/>
      <c r="F55" s="56"/>
    </row>
    <row r="56" spans="2:6" s="3" customFormat="1" ht="18" customHeight="1" x14ac:dyDescent="0.3">
      <c r="B56" s="61"/>
      <c r="C56" s="61"/>
      <c r="D56" s="46"/>
      <c r="E56" s="47"/>
      <c r="F56" s="56"/>
    </row>
    <row r="57" spans="2:6" s="3" customFormat="1" ht="18" customHeight="1" x14ac:dyDescent="0.3">
      <c r="B57" s="61"/>
      <c r="C57" s="61"/>
      <c r="D57" s="46"/>
      <c r="E57" s="47"/>
      <c r="F57" s="56"/>
    </row>
    <row r="58" spans="2:6" s="3" customFormat="1" ht="22.05" customHeight="1" x14ac:dyDescent="0.3">
      <c r="B58" s="48" t="s">
        <v>14</v>
      </c>
      <c r="C58" s="49" t="s">
        <v>88</v>
      </c>
      <c r="D58" s="53">
        <f>SUM(D59:D64)</f>
        <v>600</v>
      </c>
      <c r="E58" s="54">
        <f>SUM(E59:E64)</f>
        <v>450</v>
      </c>
      <c r="F58" s="57"/>
    </row>
    <row r="59" spans="2:6" s="3" customFormat="1" ht="18" customHeight="1" x14ac:dyDescent="0.3">
      <c r="B59" s="61" t="s">
        <v>41</v>
      </c>
      <c r="C59" s="61"/>
      <c r="D59" s="46">
        <v>600</v>
      </c>
      <c r="E59" s="47">
        <v>450</v>
      </c>
      <c r="F59" s="56"/>
    </row>
    <row r="60" spans="2:6" s="3" customFormat="1" ht="18" customHeight="1" x14ac:dyDescent="0.3">
      <c r="B60" s="61" t="s">
        <v>42</v>
      </c>
      <c r="C60" s="61"/>
      <c r="D60" s="46"/>
      <c r="E60" s="47"/>
      <c r="F60" s="56"/>
    </row>
    <row r="61" spans="2:6" s="3" customFormat="1" ht="18" customHeight="1" x14ac:dyDescent="0.3">
      <c r="B61" s="61" t="s">
        <v>43</v>
      </c>
      <c r="C61" s="61"/>
      <c r="D61" s="46"/>
      <c r="E61" s="47"/>
      <c r="F61" s="56"/>
    </row>
    <row r="62" spans="2:6" s="3" customFormat="1" ht="18" customHeight="1" x14ac:dyDescent="0.3">
      <c r="B62" s="61" t="s">
        <v>44</v>
      </c>
      <c r="C62" s="61"/>
      <c r="D62" s="46"/>
      <c r="E62" s="47"/>
      <c r="F62" s="56"/>
    </row>
    <row r="63" spans="2:6" s="3" customFormat="1" ht="18" customHeight="1" x14ac:dyDescent="0.3">
      <c r="B63" s="61"/>
      <c r="C63" s="61"/>
      <c r="D63" s="46"/>
      <c r="E63" s="47"/>
      <c r="F63" s="56"/>
    </row>
    <row r="64" spans="2:6" s="3" customFormat="1" ht="18" customHeight="1" x14ac:dyDescent="0.3">
      <c r="B64" s="61"/>
      <c r="C64" s="61"/>
      <c r="D64" s="46"/>
      <c r="E64" s="47"/>
      <c r="F64" s="56"/>
    </row>
    <row r="65" spans="1:7" s="85" customFormat="1" ht="18" customHeight="1" x14ac:dyDescent="0.3">
      <c r="B65" s="86"/>
      <c r="C65" s="86"/>
      <c r="D65" s="87"/>
      <c r="E65" s="87"/>
      <c r="F65" s="88"/>
    </row>
    <row r="66" spans="1:7" ht="18" customHeight="1" x14ac:dyDescent="0.25">
      <c r="A66" s="89"/>
      <c r="B66" s="90"/>
      <c r="C66" s="90"/>
      <c r="D66" s="91"/>
      <c r="E66" s="91"/>
      <c r="F66" s="91"/>
      <c r="G66" s="89"/>
    </row>
    <row r="67" spans="1:7" ht="36" customHeight="1" x14ac:dyDescent="0.25">
      <c r="A67" s="89"/>
      <c r="B67" s="92" t="s">
        <v>89</v>
      </c>
      <c r="C67" s="92"/>
      <c r="D67" s="92"/>
      <c r="E67" s="92"/>
      <c r="F67" s="92"/>
      <c r="G67" s="89"/>
    </row>
    <row r="68" spans="1:7" ht="18" customHeight="1" x14ac:dyDescent="0.25">
      <c r="A68" s="89"/>
      <c r="B68" s="90"/>
      <c r="C68" s="90"/>
      <c r="D68" s="91"/>
      <c r="E68" s="91"/>
      <c r="F68" s="91"/>
      <c r="G68" s="89"/>
    </row>
    <row r="69" spans="1:7" ht="18" customHeight="1" x14ac:dyDescent="0.25">
      <c r="A69" s="89"/>
      <c r="B69" s="90"/>
      <c r="C69" s="90"/>
      <c r="D69" s="91"/>
      <c r="E69" s="91"/>
      <c r="F69" s="91"/>
      <c r="G69" s="89"/>
    </row>
    <row r="70" spans="1:7" ht="18" customHeight="1" x14ac:dyDescent="0.25">
      <c r="A70" s="89"/>
      <c r="B70" s="90"/>
      <c r="C70" s="90"/>
      <c r="D70" s="91"/>
      <c r="E70" s="91"/>
      <c r="F70" s="91"/>
      <c r="G70" s="89"/>
    </row>
    <row r="71" spans="1:7" ht="18" customHeight="1" x14ac:dyDescent="0.25">
      <c r="A71" s="89"/>
      <c r="B71" s="90"/>
      <c r="C71" s="90"/>
      <c r="D71" s="91"/>
      <c r="E71" s="91"/>
      <c r="F71" s="91"/>
      <c r="G71" s="89"/>
    </row>
    <row r="72" spans="1:7" ht="18" customHeight="1" x14ac:dyDescent="0.25">
      <c r="A72" s="89"/>
      <c r="B72" s="90"/>
      <c r="C72" s="90"/>
      <c r="D72" s="91"/>
      <c r="E72" s="91"/>
      <c r="F72" s="91"/>
      <c r="G72" s="89"/>
    </row>
    <row r="73" spans="1:7" x14ac:dyDescent="0.25">
      <c r="A73" s="89"/>
      <c r="B73" s="90"/>
      <c r="C73" s="90"/>
      <c r="D73" s="91"/>
      <c r="E73" s="91"/>
      <c r="F73" s="91"/>
      <c r="G73" s="89"/>
    </row>
    <row r="74" spans="1:7" x14ac:dyDescent="0.25">
      <c r="A74" s="89"/>
      <c r="B74" s="90"/>
      <c r="C74" s="90"/>
      <c r="D74" s="91"/>
      <c r="E74" s="91"/>
      <c r="F74" s="91"/>
      <c r="G74" s="89"/>
    </row>
    <row r="75" spans="1:7" x14ac:dyDescent="0.25">
      <c r="A75" s="89"/>
      <c r="B75" s="90"/>
      <c r="C75" s="90"/>
      <c r="D75" s="91"/>
      <c r="E75" s="91"/>
      <c r="F75" s="91"/>
      <c r="G75" s="89"/>
    </row>
    <row r="76" spans="1:7" x14ac:dyDescent="0.25">
      <c r="A76" s="89"/>
      <c r="B76" s="90"/>
      <c r="C76" s="90"/>
      <c r="D76" s="91"/>
      <c r="E76" s="91"/>
      <c r="F76" s="91"/>
      <c r="G76" s="89"/>
    </row>
    <row r="77" spans="1:7" x14ac:dyDescent="0.25">
      <c r="A77" s="89"/>
      <c r="B77" s="90"/>
      <c r="C77" s="90"/>
      <c r="D77" s="91"/>
      <c r="E77" s="91"/>
      <c r="F77" s="91"/>
      <c r="G77" s="89"/>
    </row>
    <row r="78" spans="1:7" x14ac:dyDescent="0.25">
      <c r="A78" s="89"/>
      <c r="B78" s="90"/>
      <c r="C78" s="90"/>
      <c r="D78" s="91"/>
      <c r="E78" s="91"/>
      <c r="F78" s="91"/>
      <c r="G78" s="89"/>
    </row>
    <row r="79" spans="1:7" x14ac:dyDescent="0.25">
      <c r="A79" s="89"/>
      <c r="B79" s="90"/>
      <c r="C79" s="90"/>
      <c r="D79" s="91"/>
      <c r="E79" s="91"/>
      <c r="F79" s="91"/>
      <c r="G79" s="89"/>
    </row>
    <row r="80" spans="1:7" x14ac:dyDescent="0.25">
      <c r="A80" s="89"/>
      <c r="B80" s="90"/>
      <c r="C80" s="90"/>
      <c r="D80" s="91"/>
      <c r="E80" s="91"/>
      <c r="F80" s="91"/>
      <c r="G80" s="89"/>
    </row>
    <row r="81" spans="1:7" x14ac:dyDescent="0.25">
      <c r="A81" s="89"/>
      <c r="B81" s="90"/>
      <c r="C81" s="90"/>
      <c r="D81" s="91"/>
      <c r="E81" s="91"/>
      <c r="F81" s="91"/>
      <c r="G81" s="89"/>
    </row>
    <row r="82" spans="1:7" x14ac:dyDescent="0.25">
      <c r="A82" s="89"/>
      <c r="B82" s="90"/>
      <c r="C82" s="90"/>
      <c r="D82" s="91"/>
      <c r="E82" s="91"/>
      <c r="F82" s="91"/>
      <c r="G82" s="89"/>
    </row>
    <row r="83" spans="1:7" x14ac:dyDescent="0.25">
      <c r="A83" s="89"/>
      <c r="B83" s="90"/>
      <c r="C83" s="90"/>
      <c r="D83" s="91"/>
      <c r="E83" s="91"/>
      <c r="F83" s="91"/>
      <c r="G83" s="89"/>
    </row>
    <row r="84" spans="1:7" x14ac:dyDescent="0.25">
      <c r="A84" s="89"/>
      <c r="B84" s="90"/>
      <c r="C84" s="90"/>
      <c r="D84" s="91"/>
      <c r="E84" s="91"/>
      <c r="F84" s="91"/>
      <c r="G84" s="89"/>
    </row>
    <row r="85" spans="1:7" x14ac:dyDescent="0.25">
      <c r="A85" s="89"/>
      <c r="B85" s="90"/>
      <c r="C85" s="90"/>
      <c r="D85" s="91"/>
      <c r="E85" s="91"/>
      <c r="F85" s="91"/>
      <c r="G85" s="89"/>
    </row>
    <row r="86" spans="1:7" x14ac:dyDescent="0.25">
      <c r="A86" s="89"/>
      <c r="B86" s="90"/>
      <c r="C86" s="90"/>
      <c r="D86" s="91"/>
      <c r="E86" s="91"/>
      <c r="F86" s="91"/>
      <c r="G86" s="89"/>
    </row>
    <row r="87" spans="1:7" x14ac:dyDescent="0.25">
      <c r="A87" s="89"/>
      <c r="B87" s="90"/>
      <c r="C87" s="90"/>
      <c r="D87" s="91"/>
      <c r="E87" s="91"/>
      <c r="F87" s="91"/>
      <c r="G87" s="89"/>
    </row>
    <row r="88" spans="1:7" x14ac:dyDescent="0.25">
      <c r="A88" s="89"/>
      <c r="B88" s="90"/>
      <c r="C88" s="90"/>
      <c r="D88" s="91"/>
      <c r="E88" s="91"/>
      <c r="F88" s="91"/>
      <c r="G88" s="89"/>
    </row>
    <row r="89" spans="1:7" x14ac:dyDescent="0.25">
      <c r="A89" s="89"/>
      <c r="B89" s="90"/>
      <c r="C89" s="90"/>
      <c r="D89" s="91"/>
      <c r="E89" s="91"/>
      <c r="F89" s="91"/>
      <c r="G89" s="89"/>
    </row>
    <row r="90" spans="1:7" x14ac:dyDescent="0.25">
      <c r="A90" s="89"/>
      <c r="B90" s="90"/>
      <c r="C90" s="90"/>
      <c r="D90" s="91"/>
      <c r="E90" s="91"/>
      <c r="F90" s="91"/>
      <c r="G90" s="89"/>
    </row>
    <row r="91" spans="1:7" x14ac:dyDescent="0.25">
      <c r="A91" s="89"/>
      <c r="B91" s="90"/>
      <c r="C91" s="90"/>
      <c r="D91" s="91"/>
      <c r="E91" s="91"/>
      <c r="F91" s="91"/>
      <c r="G91" s="89"/>
    </row>
    <row r="92" spans="1:7" x14ac:dyDescent="0.25">
      <c r="A92" s="89"/>
      <c r="B92" s="90"/>
      <c r="C92" s="90"/>
      <c r="D92" s="91"/>
      <c r="E92" s="91"/>
      <c r="F92" s="91"/>
      <c r="G92" s="89"/>
    </row>
    <row r="93" spans="1:7" x14ac:dyDescent="0.25">
      <c r="A93" s="89"/>
      <c r="B93" s="90"/>
      <c r="C93" s="90"/>
      <c r="D93" s="91"/>
      <c r="E93" s="91"/>
      <c r="F93" s="91"/>
      <c r="G93" s="89"/>
    </row>
    <row r="94" spans="1:7" x14ac:dyDescent="0.25">
      <c r="A94" s="89"/>
      <c r="B94" s="90"/>
      <c r="C94" s="90"/>
      <c r="D94" s="91"/>
      <c r="E94" s="91"/>
      <c r="F94" s="91"/>
      <c r="G94" s="89"/>
    </row>
    <row r="95" spans="1:7" x14ac:dyDescent="0.25">
      <c r="A95" s="89"/>
      <c r="B95" s="90"/>
      <c r="C95" s="90"/>
      <c r="D95" s="91"/>
      <c r="E95" s="91"/>
      <c r="F95" s="91"/>
      <c r="G95" s="89"/>
    </row>
    <row r="96" spans="1:7" x14ac:dyDescent="0.25">
      <c r="A96" s="89"/>
      <c r="B96" s="90"/>
      <c r="C96" s="90"/>
      <c r="D96" s="91"/>
      <c r="E96" s="91"/>
      <c r="F96" s="91"/>
      <c r="G96" s="89"/>
    </row>
    <row r="97" spans="1:7" x14ac:dyDescent="0.25">
      <c r="A97" s="89"/>
      <c r="B97" s="90"/>
      <c r="C97" s="90"/>
      <c r="D97" s="91"/>
      <c r="E97" s="91"/>
      <c r="F97" s="91"/>
      <c r="G97" s="89"/>
    </row>
    <row r="98" spans="1:7" x14ac:dyDescent="0.25">
      <c r="A98" s="89"/>
      <c r="B98" s="90"/>
      <c r="C98" s="90"/>
      <c r="D98" s="91"/>
      <c r="E98" s="91"/>
      <c r="F98" s="91"/>
      <c r="G98" s="89"/>
    </row>
    <row r="99" spans="1:7" x14ac:dyDescent="0.25">
      <c r="A99" s="89"/>
      <c r="B99" s="90"/>
      <c r="C99" s="90"/>
      <c r="D99" s="91"/>
      <c r="E99" s="91"/>
      <c r="F99" s="91"/>
      <c r="G99" s="89"/>
    </row>
    <row r="100" spans="1:7" x14ac:dyDescent="0.25">
      <c r="A100" s="89"/>
      <c r="B100" s="90"/>
      <c r="C100" s="90"/>
      <c r="D100" s="91"/>
      <c r="E100" s="91"/>
      <c r="F100" s="91"/>
      <c r="G100" s="89"/>
    </row>
  </sheetData>
  <mergeCells count="53">
    <mergeCell ref="B64:C64"/>
    <mergeCell ref="B61:C61"/>
    <mergeCell ref="B62:C62"/>
    <mergeCell ref="B63:C63"/>
    <mergeCell ref="B59:C59"/>
    <mergeCell ref="B60:C60"/>
    <mergeCell ref="B32:C32"/>
    <mergeCell ref="B33:C33"/>
    <mergeCell ref="B34:C34"/>
    <mergeCell ref="B42:C42"/>
    <mergeCell ref="B43:C43"/>
    <mergeCell ref="B29:C29"/>
    <mergeCell ref="B30:C30"/>
    <mergeCell ref="B4:C4"/>
    <mergeCell ref="B14:C14"/>
    <mergeCell ref="B15:C15"/>
    <mergeCell ref="B19:C19"/>
    <mergeCell ref="B11:C11"/>
    <mergeCell ref="B12:C12"/>
    <mergeCell ref="B6:C6"/>
    <mergeCell ref="B25:C25"/>
    <mergeCell ref="B26:C26"/>
    <mergeCell ref="B27:C27"/>
    <mergeCell ref="B57:C57"/>
    <mergeCell ref="B48:C48"/>
    <mergeCell ref="B49:C49"/>
    <mergeCell ref="B53:C53"/>
    <mergeCell ref="B54:C54"/>
    <mergeCell ref="B55:C55"/>
    <mergeCell ref="B50:C50"/>
    <mergeCell ref="B51:C51"/>
    <mergeCell ref="B56:C56"/>
    <mergeCell ref="B36:C36"/>
    <mergeCell ref="B37:C37"/>
    <mergeCell ref="B38:C38"/>
    <mergeCell ref="B39:C39"/>
    <mergeCell ref="B45:C45"/>
    <mergeCell ref="B67:F67"/>
    <mergeCell ref="B7:C7"/>
    <mergeCell ref="B10:C10"/>
    <mergeCell ref="B8:C8"/>
    <mergeCell ref="B9:C9"/>
    <mergeCell ref="B46:C46"/>
    <mergeCell ref="B47:C47"/>
    <mergeCell ref="B20:C20"/>
    <mergeCell ref="B16:C16"/>
    <mergeCell ref="B17:C17"/>
    <mergeCell ref="B21:C21"/>
    <mergeCell ref="B40:C40"/>
    <mergeCell ref="B41:C41"/>
    <mergeCell ref="B31:C31"/>
    <mergeCell ref="B22:C22"/>
    <mergeCell ref="B24:C24"/>
  </mergeCells>
  <hyperlinks>
    <hyperlink ref="B67:F67" r:id="rId1" display="CLICK HERE TO CREATE EVENT BUDGET TEMPLATES IN SMARTSHEET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K46"/>
  <sheetViews>
    <sheetView showGridLines="0" workbookViewId="0">
      <selection activeCell="P37" sqref="P37"/>
    </sheetView>
  </sheetViews>
  <sheetFormatPr defaultColWidth="11" defaultRowHeight="15.6" x14ac:dyDescent="0.3"/>
  <cols>
    <col min="1" max="1" width="1.5" style="1" customWidth="1"/>
    <col min="2" max="2" width="21.5" style="4" customWidth="1"/>
    <col min="3" max="3" width="20" style="4" customWidth="1"/>
    <col min="4" max="5" width="12" style="4" customWidth="1"/>
    <col min="6" max="6" width="17" style="4" customWidth="1"/>
    <col min="7" max="7" width="9.796875" style="2" customWidth="1"/>
    <col min="8" max="8" width="13.19921875" style="2" customWidth="1"/>
    <col min="9" max="9" width="9.796875" style="2" customWidth="1"/>
    <col min="10" max="10" width="13.19921875" style="2" customWidth="1"/>
    <col min="11" max="11" width="58.5" style="2" customWidth="1"/>
    <col min="12" max="12" width="1.296875" customWidth="1"/>
  </cols>
  <sheetData>
    <row r="1" spans="1:11" ht="27.6" x14ac:dyDescent="0.3">
      <c r="B1" s="7" t="s">
        <v>56</v>
      </c>
      <c r="C1" s="8"/>
      <c r="D1" s="8"/>
      <c r="E1" s="8"/>
      <c r="F1" s="8"/>
      <c r="G1" s="5"/>
      <c r="H1" s="9"/>
      <c r="I1" s="5"/>
      <c r="J1" s="9"/>
      <c r="K1" s="5"/>
    </row>
    <row r="2" spans="1:11" ht="24" customHeight="1" x14ac:dyDescent="0.3">
      <c r="B2" s="24" t="s">
        <v>18</v>
      </c>
      <c r="C2" s="10">
        <f>SUM(H5,H13,H18,H26,H31,H38)</f>
        <v>63800</v>
      </c>
      <c r="D2" s="10"/>
      <c r="E2" s="10"/>
      <c r="F2" s="10"/>
      <c r="G2" s="5"/>
      <c r="H2" s="9"/>
      <c r="I2" s="5"/>
      <c r="J2" s="9"/>
      <c r="K2" s="5"/>
    </row>
    <row r="3" spans="1:11" ht="24" customHeight="1" x14ac:dyDescent="0.3">
      <c r="B3" s="24" t="s">
        <v>55</v>
      </c>
      <c r="C3" s="10">
        <f>SUM(J5,J13,J18,J26,J31,J38)</f>
        <v>65725</v>
      </c>
      <c r="D3" s="10"/>
      <c r="E3" s="10"/>
      <c r="F3" s="10"/>
      <c r="G3" s="11"/>
      <c r="H3" s="11"/>
      <c r="I3" s="11"/>
      <c r="J3" s="11"/>
      <c r="K3" s="11"/>
    </row>
    <row r="4" spans="1:11" ht="36" customHeight="1" x14ac:dyDescent="0.3">
      <c r="B4" s="71" t="s">
        <v>24</v>
      </c>
      <c r="C4" s="72"/>
      <c r="D4" s="77" t="s">
        <v>57</v>
      </c>
      <c r="E4" s="78"/>
      <c r="F4" s="45" t="s">
        <v>60</v>
      </c>
      <c r="G4" s="79" t="s">
        <v>19</v>
      </c>
      <c r="H4" s="80"/>
      <c r="I4" s="81" t="s">
        <v>23</v>
      </c>
      <c r="J4" s="82"/>
      <c r="K4" s="44" t="s">
        <v>20</v>
      </c>
    </row>
    <row r="5" spans="1:11" ht="18" customHeight="1" x14ac:dyDescent="0.3">
      <c r="A5" s="3"/>
      <c r="B5" s="69" t="s">
        <v>61</v>
      </c>
      <c r="C5" s="69"/>
      <c r="D5" s="58" t="s">
        <v>58</v>
      </c>
      <c r="E5" s="59" t="s">
        <v>59</v>
      </c>
      <c r="F5" s="32"/>
      <c r="G5" s="26" t="s">
        <v>13</v>
      </c>
      <c r="H5" s="25">
        <f>SUM(G6:H12)</f>
        <v>23350</v>
      </c>
      <c r="I5" s="12" t="s">
        <v>13</v>
      </c>
      <c r="J5" s="13">
        <f>SUM(I6:J12)</f>
        <v>24200</v>
      </c>
      <c r="K5" s="27"/>
    </row>
    <row r="6" spans="1:11" ht="18" customHeight="1" x14ac:dyDescent="0.3">
      <c r="A6" s="3"/>
      <c r="B6" s="61" t="s">
        <v>69</v>
      </c>
      <c r="C6" s="61"/>
      <c r="D6" s="33">
        <v>1</v>
      </c>
      <c r="E6" s="33">
        <v>1</v>
      </c>
      <c r="F6" s="29">
        <v>800</v>
      </c>
      <c r="G6" s="65">
        <f>D6*F6</f>
        <v>800</v>
      </c>
      <c r="H6" s="66"/>
      <c r="I6" s="67">
        <f>E6*F6</f>
        <v>800</v>
      </c>
      <c r="J6" s="68"/>
      <c r="K6" s="14"/>
    </row>
    <row r="7" spans="1:11" ht="18" customHeight="1" x14ac:dyDescent="0.3">
      <c r="A7" s="3"/>
      <c r="B7" s="61" t="s">
        <v>70</v>
      </c>
      <c r="C7" s="61"/>
      <c r="D7" s="34">
        <v>1</v>
      </c>
      <c r="E7" s="34">
        <v>1</v>
      </c>
      <c r="F7" s="30">
        <v>800</v>
      </c>
      <c r="G7" s="65">
        <f t="shared" ref="G7:G12" si="0">D7*F7</f>
        <v>800</v>
      </c>
      <c r="H7" s="66"/>
      <c r="I7" s="67">
        <f t="shared" ref="I7:I12" si="1">E7*F7</f>
        <v>800</v>
      </c>
      <c r="J7" s="68"/>
      <c r="K7" s="14"/>
    </row>
    <row r="8" spans="1:11" ht="18" customHeight="1" x14ac:dyDescent="0.3">
      <c r="A8" s="3"/>
      <c r="B8" s="62" t="s">
        <v>71</v>
      </c>
      <c r="C8" s="70"/>
      <c r="D8" s="35">
        <v>15</v>
      </c>
      <c r="E8" s="35">
        <v>14</v>
      </c>
      <c r="F8" s="31">
        <v>650</v>
      </c>
      <c r="G8" s="65">
        <f t="shared" si="0"/>
        <v>9750</v>
      </c>
      <c r="H8" s="66"/>
      <c r="I8" s="67">
        <f t="shared" si="1"/>
        <v>9100</v>
      </c>
      <c r="J8" s="68"/>
      <c r="K8" s="14"/>
    </row>
    <row r="9" spans="1:11" ht="18" customHeight="1" x14ac:dyDescent="0.3">
      <c r="A9" s="3"/>
      <c r="B9" s="62" t="s">
        <v>72</v>
      </c>
      <c r="C9" s="70"/>
      <c r="D9" s="35">
        <v>20</v>
      </c>
      <c r="E9" s="35">
        <v>20</v>
      </c>
      <c r="F9" s="31">
        <v>450</v>
      </c>
      <c r="G9" s="65">
        <f t="shared" si="0"/>
        <v>9000</v>
      </c>
      <c r="H9" s="66"/>
      <c r="I9" s="67">
        <f t="shared" si="1"/>
        <v>9000</v>
      </c>
      <c r="J9" s="68"/>
      <c r="K9" s="14"/>
    </row>
    <row r="10" spans="1:11" ht="18" customHeight="1" x14ac:dyDescent="0.3">
      <c r="A10" s="3"/>
      <c r="B10" s="61" t="s">
        <v>73</v>
      </c>
      <c r="C10" s="61"/>
      <c r="D10" s="33">
        <v>10</v>
      </c>
      <c r="E10" s="33">
        <v>15</v>
      </c>
      <c r="F10" s="29">
        <v>300</v>
      </c>
      <c r="G10" s="65">
        <f t="shared" si="0"/>
        <v>3000</v>
      </c>
      <c r="H10" s="66"/>
      <c r="I10" s="67">
        <f t="shared" si="1"/>
        <v>4500</v>
      </c>
      <c r="J10" s="68"/>
      <c r="K10" s="14"/>
    </row>
    <row r="11" spans="1:11" ht="18" customHeight="1" x14ac:dyDescent="0.3">
      <c r="A11" s="3"/>
      <c r="B11" s="61"/>
      <c r="C11" s="61"/>
      <c r="D11" s="35"/>
      <c r="E11" s="35"/>
      <c r="F11" s="31"/>
      <c r="G11" s="65">
        <f t="shared" si="0"/>
        <v>0</v>
      </c>
      <c r="H11" s="66"/>
      <c r="I11" s="67">
        <f t="shared" si="1"/>
        <v>0</v>
      </c>
      <c r="J11" s="68"/>
      <c r="K11" s="14"/>
    </row>
    <row r="12" spans="1:11" ht="18" customHeight="1" x14ac:dyDescent="0.3">
      <c r="A12" s="3"/>
      <c r="B12" s="61"/>
      <c r="C12" s="61"/>
      <c r="D12" s="34"/>
      <c r="E12" s="34"/>
      <c r="F12" s="30"/>
      <c r="G12" s="65">
        <f t="shared" si="0"/>
        <v>0</v>
      </c>
      <c r="H12" s="66"/>
      <c r="I12" s="67">
        <f t="shared" si="1"/>
        <v>0</v>
      </c>
      <c r="J12" s="68"/>
      <c r="K12" s="14"/>
    </row>
    <row r="13" spans="1:11" ht="18" customHeight="1" x14ac:dyDescent="0.3">
      <c r="A13" s="3"/>
      <c r="B13" s="69" t="s">
        <v>62</v>
      </c>
      <c r="C13" s="69"/>
      <c r="D13" s="58" t="s">
        <v>58</v>
      </c>
      <c r="E13" s="59" t="s">
        <v>59</v>
      </c>
      <c r="F13" s="32"/>
      <c r="G13" s="26" t="s">
        <v>13</v>
      </c>
      <c r="H13" s="25">
        <f>SUM(G14:H17)</f>
        <v>7400</v>
      </c>
      <c r="I13" s="12" t="s">
        <v>13</v>
      </c>
      <c r="J13" s="13">
        <f>SUM(I14:J17)</f>
        <v>8600</v>
      </c>
      <c r="K13" s="27"/>
    </row>
    <row r="14" spans="1:11" ht="18" customHeight="1" x14ac:dyDescent="0.3">
      <c r="A14" s="3"/>
      <c r="B14" s="61" t="s">
        <v>74</v>
      </c>
      <c r="C14" s="61"/>
      <c r="D14" s="33">
        <v>1</v>
      </c>
      <c r="E14" s="33">
        <v>1</v>
      </c>
      <c r="F14" s="29">
        <v>5000</v>
      </c>
      <c r="G14" s="65">
        <f>D14*F14</f>
        <v>5000</v>
      </c>
      <c r="H14" s="66"/>
      <c r="I14" s="67">
        <f>E14*F14</f>
        <v>5000</v>
      </c>
      <c r="J14" s="68"/>
      <c r="K14" s="14"/>
    </row>
    <row r="15" spans="1:11" ht="18" customHeight="1" x14ac:dyDescent="0.3">
      <c r="A15" s="3"/>
      <c r="B15" s="61" t="s">
        <v>75</v>
      </c>
      <c r="C15" s="61"/>
      <c r="D15" s="35">
        <v>2</v>
      </c>
      <c r="E15" s="35">
        <v>3</v>
      </c>
      <c r="F15" s="31">
        <v>1200</v>
      </c>
      <c r="G15" s="65">
        <f t="shared" ref="G15:G17" si="2">D15*F15</f>
        <v>2400</v>
      </c>
      <c r="H15" s="66"/>
      <c r="I15" s="67">
        <f t="shared" ref="I15:I17" si="3">E15*F15</f>
        <v>3600</v>
      </c>
      <c r="J15" s="68"/>
      <c r="K15" s="14"/>
    </row>
    <row r="16" spans="1:11" ht="18" customHeight="1" x14ac:dyDescent="0.3">
      <c r="A16" s="3"/>
      <c r="B16" s="61"/>
      <c r="C16" s="61"/>
      <c r="D16" s="35"/>
      <c r="E16" s="35"/>
      <c r="F16" s="31"/>
      <c r="G16" s="65">
        <f t="shared" si="2"/>
        <v>0</v>
      </c>
      <c r="H16" s="66"/>
      <c r="I16" s="67">
        <f t="shared" si="3"/>
        <v>0</v>
      </c>
      <c r="J16" s="68"/>
      <c r="K16" s="14"/>
    </row>
    <row r="17" spans="1:11" ht="18" customHeight="1" x14ac:dyDescent="0.3">
      <c r="A17" s="3"/>
      <c r="B17" s="61"/>
      <c r="C17" s="61"/>
      <c r="D17" s="34"/>
      <c r="E17" s="34"/>
      <c r="F17" s="30"/>
      <c r="G17" s="65">
        <f t="shared" si="2"/>
        <v>0</v>
      </c>
      <c r="H17" s="66"/>
      <c r="I17" s="67">
        <f t="shared" si="3"/>
        <v>0</v>
      </c>
      <c r="J17" s="68"/>
      <c r="K17" s="14"/>
    </row>
    <row r="18" spans="1:11" ht="18" customHeight="1" x14ac:dyDescent="0.3">
      <c r="A18" s="3"/>
      <c r="B18" s="69" t="s">
        <v>63</v>
      </c>
      <c r="C18" s="69"/>
      <c r="D18" s="58" t="s">
        <v>58</v>
      </c>
      <c r="E18" s="59" t="s">
        <v>59</v>
      </c>
      <c r="F18" s="32"/>
      <c r="G18" s="26" t="s">
        <v>13</v>
      </c>
      <c r="H18" s="25">
        <f>SUM(G19:H25)</f>
        <v>15800</v>
      </c>
      <c r="I18" s="12" t="s">
        <v>13</v>
      </c>
      <c r="J18" s="13">
        <f>SUM(I19:J25)</f>
        <v>16050</v>
      </c>
      <c r="K18" s="27"/>
    </row>
    <row r="19" spans="1:11" ht="18" customHeight="1" x14ac:dyDescent="0.3">
      <c r="A19" s="3"/>
      <c r="B19" s="61" t="s">
        <v>76</v>
      </c>
      <c r="C19" s="61"/>
      <c r="D19" s="33">
        <v>1</v>
      </c>
      <c r="E19" s="33">
        <v>1</v>
      </c>
      <c r="F19" s="29">
        <v>800</v>
      </c>
      <c r="G19" s="65">
        <f>D19*F19</f>
        <v>800</v>
      </c>
      <c r="H19" s="66"/>
      <c r="I19" s="67">
        <f>E19*F19</f>
        <v>800</v>
      </c>
      <c r="J19" s="68"/>
      <c r="K19" s="14"/>
    </row>
    <row r="20" spans="1:11" ht="18" customHeight="1" x14ac:dyDescent="0.3">
      <c r="A20" s="3"/>
      <c r="B20" s="61" t="s">
        <v>77</v>
      </c>
      <c r="C20" s="61"/>
      <c r="D20" s="35">
        <v>1</v>
      </c>
      <c r="E20" s="35">
        <v>1</v>
      </c>
      <c r="F20" s="31">
        <v>750</v>
      </c>
      <c r="G20" s="65">
        <f t="shared" ref="G20:G25" si="4">D20*F20</f>
        <v>750</v>
      </c>
      <c r="H20" s="66"/>
      <c r="I20" s="67">
        <f t="shared" ref="I20:I25" si="5">E20*F20</f>
        <v>750</v>
      </c>
      <c r="J20" s="68"/>
      <c r="K20" s="14"/>
    </row>
    <row r="21" spans="1:11" ht="18" customHeight="1" x14ac:dyDescent="0.3">
      <c r="A21" s="3"/>
      <c r="B21" s="61" t="s">
        <v>78</v>
      </c>
      <c r="C21" s="61"/>
      <c r="D21" s="35">
        <v>25</v>
      </c>
      <c r="E21" s="35">
        <v>20</v>
      </c>
      <c r="F21" s="31">
        <v>250</v>
      </c>
      <c r="G21" s="65">
        <f t="shared" si="4"/>
        <v>6250</v>
      </c>
      <c r="H21" s="66"/>
      <c r="I21" s="67">
        <f t="shared" si="5"/>
        <v>5000</v>
      </c>
      <c r="J21" s="68"/>
      <c r="K21" s="14"/>
    </row>
    <row r="22" spans="1:11" ht="18" customHeight="1" x14ac:dyDescent="0.3">
      <c r="A22" s="3"/>
      <c r="B22" s="61" t="s">
        <v>79</v>
      </c>
      <c r="C22" s="61"/>
      <c r="D22" s="34">
        <v>50</v>
      </c>
      <c r="E22" s="34">
        <v>60</v>
      </c>
      <c r="F22" s="30">
        <v>150</v>
      </c>
      <c r="G22" s="65">
        <f t="shared" si="4"/>
        <v>7500</v>
      </c>
      <c r="H22" s="66"/>
      <c r="I22" s="67">
        <f t="shared" si="5"/>
        <v>9000</v>
      </c>
      <c r="J22" s="68"/>
      <c r="K22" s="14"/>
    </row>
    <row r="23" spans="1:11" ht="18" customHeight="1" x14ac:dyDescent="0.3">
      <c r="A23" s="3"/>
      <c r="B23" s="61" t="s">
        <v>80</v>
      </c>
      <c r="C23" s="61"/>
      <c r="D23" s="34">
        <v>1</v>
      </c>
      <c r="E23" s="34">
        <v>1</v>
      </c>
      <c r="F23" s="30">
        <v>500</v>
      </c>
      <c r="G23" s="65">
        <f t="shared" si="4"/>
        <v>500</v>
      </c>
      <c r="H23" s="66"/>
      <c r="I23" s="67">
        <f t="shared" si="5"/>
        <v>500</v>
      </c>
      <c r="J23" s="68"/>
      <c r="K23" s="14"/>
    </row>
    <row r="24" spans="1:11" ht="18" customHeight="1" x14ac:dyDescent="0.3">
      <c r="A24" s="3"/>
      <c r="B24" s="61"/>
      <c r="C24" s="61"/>
      <c r="D24" s="34"/>
      <c r="E24" s="34"/>
      <c r="F24" s="30"/>
      <c r="G24" s="65">
        <f t="shared" si="4"/>
        <v>0</v>
      </c>
      <c r="H24" s="66"/>
      <c r="I24" s="67">
        <f t="shared" si="5"/>
        <v>0</v>
      </c>
      <c r="J24" s="68"/>
      <c r="K24" s="14"/>
    </row>
    <row r="25" spans="1:11" ht="18" customHeight="1" x14ac:dyDescent="0.3">
      <c r="A25" s="3"/>
      <c r="B25" s="61"/>
      <c r="C25" s="61"/>
      <c r="D25" s="34"/>
      <c r="E25" s="34"/>
      <c r="F25" s="30"/>
      <c r="G25" s="65">
        <f t="shared" si="4"/>
        <v>0</v>
      </c>
      <c r="H25" s="66"/>
      <c r="I25" s="67">
        <f t="shared" si="5"/>
        <v>0</v>
      </c>
      <c r="J25" s="68"/>
      <c r="K25" s="14"/>
    </row>
    <row r="26" spans="1:11" ht="18" customHeight="1" x14ac:dyDescent="0.3">
      <c r="A26" s="3"/>
      <c r="B26" s="69" t="s">
        <v>64</v>
      </c>
      <c r="C26" s="69"/>
      <c r="D26" s="58" t="s">
        <v>58</v>
      </c>
      <c r="E26" s="59" t="s">
        <v>59</v>
      </c>
      <c r="F26" s="32"/>
      <c r="G26" s="26" t="s">
        <v>13</v>
      </c>
      <c r="H26" s="25">
        <f>SUM(G27:H30)</f>
        <v>11500</v>
      </c>
      <c r="I26" s="12" t="s">
        <v>13</v>
      </c>
      <c r="J26" s="13">
        <f>SUM(I27:J30)</f>
        <v>13325</v>
      </c>
      <c r="K26" s="27"/>
    </row>
    <row r="27" spans="1:11" ht="18" customHeight="1" x14ac:dyDescent="0.3">
      <c r="A27" s="3"/>
      <c r="B27" s="61" t="s">
        <v>81</v>
      </c>
      <c r="C27" s="61"/>
      <c r="D27" s="33">
        <v>500</v>
      </c>
      <c r="E27" s="33">
        <v>600</v>
      </c>
      <c r="F27" s="29">
        <v>15</v>
      </c>
      <c r="G27" s="76">
        <f>D27*F27</f>
        <v>7500</v>
      </c>
      <c r="H27" s="76"/>
      <c r="I27" s="73">
        <f>E27*F27</f>
        <v>9000</v>
      </c>
      <c r="J27" s="73"/>
      <c r="K27" s="14"/>
    </row>
    <row r="28" spans="1:11" ht="18" customHeight="1" x14ac:dyDescent="0.3">
      <c r="A28" s="3"/>
      <c r="B28" s="61" t="s">
        <v>82</v>
      </c>
      <c r="C28" s="61"/>
      <c r="D28" s="35">
        <v>300</v>
      </c>
      <c r="E28" s="35">
        <v>350</v>
      </c>
      <c r="F28" s="31">
        <v>10</v>
      </c>
      <c r="G28" s="74">
        <f t="shared" ref="G28:G30" si="6">D28*F28</f>
        <v>3000</v>
      </c>
      <c r="H28" s="74"/>
      <c r="I28" s="73">
        <f t="shared" ref="I28:I30" si="7">E28*F28</f>
        <v>3500</v>
      </c>
      <c r="J28" s="73"/>
      <c r="K28" s="14"/>
    </row>
    <row r="29" spans="1:11" ht="18" customHeight="1" x14ac:dyDescent="0.3">
      <c r="A29" s="3"/>
      <c r="B29" s="61" t="s">
        <v>83</v>
      </c>
      <c r="C29" s="61"/>
      <c r="D29" s="35">
        <v>200</v>
      </c>
      <c r="E29" s="35">
        <v>165</v>
      </c>
      <c r="F29" s="31">
        <v>5</v>
      </c>
      <c r="G29" s="74">
        <f t="shared" si="6"/>
        <v>1000</v>
      </c>
      <c r="H29" s="74"/>
      <c r="I29" s="73">
        <f t="shared" si="7"/>
        <v>825</v>
      </c>
      <c r="J29" s="73"/>
      <c r="K29" s="14"/>
    </row>
    <row r="30" spans="1:11" ht="18" customHeight="1" x14ac:dyDescent="0.3">
      <c r="A30" s="3"/>
      <c r="B30" s="61"/>
      <c r="C30" s="61"/>
      <c r="D30" s="34"/>
      <c r="E30" s="34"/>
      <c r="F30" s="30"/>
      <c r="G30" s="75">
        <f t="shared" si="6"/>
        <v>0</v>
      </c>
      <c r="H30" s="75"/>
      <c r="I30" s="73">
        <f t="shared" si="7"/>
        <v>0</v>
      </c>
      <c r="J30" s="73"/>
      <c r="K30" s="14"/>
    </row>
    <row r="31" spans="1:11" ht="18" customHeight="1" x14ac:dyDescent="0.3">
      <c r="A31" s="3"/>
      <c r="B31" s="69" t="s">
        <v>65</v>
      </c>
      <c r="C31" s="69"/>
      <c r="D31" s="58" t="s">
        <v>58</v>
      </c>
      <c r="E31" s="59" t="s">
        <v>59</v>
      </c>
      <c r="F31" s="32"/>
      <c r="G31" s="26" t="s">
        <v>13</v>
      </c>
      <c r="H31" s="25">
        <f>SUM(G32:H37)</f>
        <v>3750</v>
      </c>
      <c r="I31" s="12" t="s">
        <v>13</v>
      </c>
      <c r="J31" s="13">
        <f>SUM(I32:J37)</f>
        <v>2950</v>
      </c>
      <c r="K31" s="27"/>
    </row>
    <row r="32" spans="1:11" ht="18" customHeight="1" x14ac:dyDescent="0.3">
      <c r="A32" s="3"/>
      <c r="B32" s="61" t="s">
        <v>66</v>
      </c>
      <c r="C32" s="61"/>
      <c r="D32" s="33">
        <v>100</v>
      </c>
      <c r="E32" s="33">
        <v>50</v>
      </c>
      <c r="F32" s="29">
        <v>15</v>
      </c>
      <c r="G32" s="76">
        <f>D32*F32</f>
        <v>1500</v>
      </c>
      <c r="H32" s="76"/>
      <c r="I32" s="73">
        <f>E32*F32</f>
        <v>750</v>
      </c>
      <c r="J32" s="73"/>
      <c r="K32" s="14"/>
    </row>
    <row r="33" spans="1:11" ht="18" customHeight="1" x14ac:dyDescent="0.3">
      <c r="A33" s="3"/>
      <c r="B33" s="61" t="s">
        <v>67</v>
      </c>
      <c r="C33" s="61"/>
      <c r="D33" s="35">
        <v>100</v>
      </c>
      <c r="E33" s="35">
        <v>110</v>
      </c>
      <c r="F33" s="31">
        <v>10</v>
      </c>
      <c r="G33" s="74">
        <f t="shared" ref="G33:G37" si="8">D33*F33</f>
        <v>1000</v>
      </c>
      <c r="H33" s="74"/>
      <c r="I33" s="73">
        <f t="shared" ref="I33:I35" si="9">E33*F33</f>
        <v>1100</v>
      </c>
      <c r="J33" s="73"/>
      <c r="K33" s="14"/>
    </row>
    <row r="34" spans="1:11" ht="18" customHeight="1" x14ac:dyDescent="0.3">
      <c r="A34" s="3"/>
      <c r="B34" s="61" t="s">
        <v>68</v>
      </c>
      <c r="C34" s="61"/>
      <c r="D34" s="35">
        <v>100</v>
      </c>
      <c r="E34" s="35">
        <v>88</v>
      </c>
      <c r="F34" s="31">
        <v>12.5</v>
      </c>
      <c r="G34" s="74">
        <f t="shared" si="8"/>
        <v>1250</v>
      </c>
      <c r="H34" s="74"/>
      <c r="I34" s="73">
        <f t="shared" si="9"/>
        <v>1100</v>
      </c>
      <c r="J34" s="73"/>
      <c r="K34" s="14"/>
    </row>
    <row r="35" spans="1:11" ht="18" customHeight="1" x14ac:dyDescent="0.3">
      <c r="A35" s="3"/>
      <c r="B35" s="61"/>
      <c r="C35" s="61"/>
      <c r="D35" s="35"/>
      <c r="E35" s="35"/>
      <c r="F35" s="31"/>
      <c r="G35" s="74">
        <f t="shared" si="8"/>
        <v>0</v>
      </c>
      <c r="H35" s="74"/>
      <c r="I35" s="73">
        <f t="shared" si="9"/>
        <v>0</v>
      </c>
      <c r="J35" s="73"/>
      <c r="K35" s="14"/>
    </row>
    <row r="36" spans="1:11" ht="18" customHeight="1" x14ac:dyDescent="0.3">
      <c r="A36" s="3"/>
      <c r="B36" s="61"/>
      <c r="C36" s="61"/>
      <c r="D36" s="35"/>
      <c r="E36" s="35"/>
      <c r="F36" s="31"/>
      <c r="G36" s="74">
        <f t="shared" si="8"/>
        <v>0</v>
      </c>
      <c r="H36" s="74"/>
      <c r="I36" s="73">
        <f>E36*F36</f>
        <v>0</v>
      </c>
      <c r="J36" s="73"/>
      <c r="K36" s="14"/>
    </row>
    <row r="37" spans="1:11" ht="18" customHeight="1" x14ac:dyDescent="0.3">
      <c r="A37" s="3"/>
      <c r="B37" s="61"/>
      <c r="C37" s="61"/>
      <c r="D37" s="34"/>
      <c r="E37" s="34"/>
      <c r="F37" s="30"/>
      <c r="G37" s="75">
        <f t="shared" si="8"/>
        <v>0</v>
      </c>
      <c r="H37" s="75"/>
      <c r="I37" s="73">
        <f t="shared" ref="I37" si="10">E37*F37</f>
        <v>0</v>
      </c>
      <c r="J37" s="73"/>
      <c r="K37" s="14"/>
    </row>
    <row r="38" spans="1:11" ht="18" customHeight="1" x14ac:dyDescent="0.3">
      <c r="A38" s="3"/>
      <c r="B38" s="69" t="s">
        <v>14</v>
      </c>
      <c r="C38" s="69"/>
      <c r="D38" s="58" t="s">
        <v>58</v>
      </c>
      <c r="E38" s="59" t="s">
        <v>59</v>
      </c>
      <c r="F38" s="32"/>
      <c r="G38" s="26" t="s">
        <v>13</v>
      </c>
      <c r="H38" s="25">
        <f>SUM(G39:H46)</f>
        <v>2000</v>
      </c>
      <c r="I38" s="12" t="s">
        <v>13</v>
      </c>
      <c r="J38" s="13">
        <f>SUM(I39:J46)</f>
        <v>600</v>
      </c>
      <c r="K38" s="27"/>
    </row>
    <row r="39" spans="1:11" ht="18" customHeight="1" x14ac:dyDescent="0.3">
      <c r="A39" s="3"/>
      <c r="B39" s="61" t="s">
        <v>14</v>
      </c>
      <c r="C39" s="61"/>
      <c r="D39" s="35">
        <v>100</v>
      </c>
      <c r="E39" s="36">
        <v>30</v>
      </c>
      <c r="F39" s="31">
        <v>20</v>
      </c>
      <c r="G39" s="74">
        <f>D39*F39</f>
        <v>2000</v>
      </c>
      <c r="H39" s="74"/>
      <c r="I39" s="73">
        <f>E39*F39</f>
        <v>600</v>
      </c>
      <c r="J39" s="73"/>
      <c r="K39" s="14"/>
    </row>
    <row r="40" spans="1:11" ht="18" customHeight="1" x14ac:dyDescent="0.3">
      <c r="A40" s="3"/>
      <c r="B40" s="61"/>
      <c r="C40" s="61"/>
      <c r="D40" s="35"/>
      <c r="E40" s="35"/>
      <c r="F40" s="31"/>
      <c r="G40" s="74">
        <f t="shared" ref="G40:G45" si="11">D40*F40</f>
        <v>0</v>
      </c>
      <c r="H40" s="74"/>
      <c r="I40" s="73">
        <f t="shared" ref="I40:I45" si="12">E40*F40</f>
        <v>0</v>
      </c>
      <c r="J40" s="73"/>
      <c r="K40" s="14"/>
    </row>
    <row r="41" spans="1:11" ht="18" customHeight="1" x14ac:dyDescent="0.3">
      <c r="A41" s="3"/>
      <c r="B41" s="61"/>
      <c r="C41" s="61"/>
      <c r="D41" s="35"/>
      <c r="E41" s="35"/>
      <c r="F41" s="31"/>
      <c r="G41" s="74">
        <f t="shared" si="11"/>
        <v>0</v>
      </c>
      <c r="H41" s="74"/>
      <c r="I41" s="73">
        <f t="shared" si="12"/>
        <v>0</v>
      </c>
      <c r="J41" s="73"/>
      <c r="K41" s="14"/>
    </row>
    <row r="42" spans="1:11" ht="18" customHeight="1" x14ac:dyDescent="0.3">
      <c r="A42" s="3"/>
      <c r="B42" s="61"/>
      <c r="C42" s="61"/>
      <c r="D42" s="35"/>
      <c r="E42" s="35"/>
      <c r="F42" s="31"/>
      <c r="G42" s="74">
        <f t="shared" si="11"/>
        <v>0</v>
      </c>
      <c r="H42" s="74"/>
      <c r="I42" s="73">
        <f t="shared" si="12"/>
        <v>0</v>
      </c>
      <c r="J42" s="73"/>
      <c r="K42" s="14"/>
    </row>
    <row r="43" spans="1:11" ht="18" customHeight="1" x14ac:dyDescent="0.3">
      <c r="A43" s="3"/>
      <c r="B43" s="61"/>
      <c r="C43" s="61"/>
      <c r="D43" s="35"/>
      <c r="E43" s="35"/>
      <c r="F43" s="31"/>
      <c r="G43" s="74">
        <f t="shared" si="11"/>
        <v>0</v>
      </c>
      <c r="H43" s="74"/>
      <c r="I43" s="73">
        <f t="shared" si="12"/>
        <v>0</v>
      </c>
      <c r="J43" s="73"/>
      <c r="K43" s="14"/>
    </row>
    <row r="44" spans="1:11" ht="18" customHeight="1" x14ac:dyDescent="0.3">
      <c r="A44" s="3"/>
      <c r="B44" s="61"/>
      <c r="C44" s="61"/>
      <c r="D44" s="35"/>
      <c r="E44" s="35"/>
      <c r="F44" s="31"/>
      <c r="G44" s="74">
        <f t="shared" si="11"/>
        <v>0</v>
      </c>
      <c r="H44" s="74"/>
      <c r="I44" s="73">
        <f t="shared" si="12"/>
        <v>0</v>
      </c>
      <c r="J44" s="73"/>
      <c r="K44" s="14"/>
    </row>
    <row r="45" spans="1:11" ht="18" customHeight="1" x14ac:dyDescent="0.3">
      <c r="A45" s="3"/>
      <c r="B45" s="61"/>
      <c r="C45" s="61"/>
      <c r="D45" s="35"/>
      <c r="E45" s="35"/>
      <c r="F45" s="31"/>
      <c r="G45" s="74">
        <f t="shared" si="11"/>
        <v>0</v>
      </c>
      <c r="H45" s="74"/>
      <c r="I45" s="73">
        <f t="shared" si="12"/>
        <v>0</v>
      </c>
      <c r="J45" s="73"/>
      <c r="K45" s="14"/>
    </row>
    <row r="46" spans="1:11" ht="18" customHeight="1" x14ac:dyDescent="0.3">
      <c r="A46" s="3"/>
      <c r="B46" s="61"/>
      <c r="C46" s="61"/>
      <c r="D46" s="35"/>
      <c r="E46" s="35"/>
      <c r="F46" s="31"/>
      <c r="G46" s="74">
        <f>D46*F46</f>
        <v>0</v>
      </c>
      <c r="H46" s="74"/>
      <c r="I46" s="73">
        <f>E46*F46</f>
        <v>0</v>
      </c>
      <c r="J46" s="73"/>
      <c r="K46" s="14"/>
    </row>
  </sheetData>
  <mergeCells count="118">
    <mergeCell ref="B7:C7"/>
    <mergeCell ref="G7:H7"/>
    <mergeCell ref="I7:J7"/>
    <mergeCell ref="B8:C8"/>
    <mergeCell ref="D4:E4"/>
    <mergeCell ref="B16:C16"/>
    <mergeCell ref="G16:H16"/>
    <mergeCell ref="I16:J16"/>
    <mergeCell ref="B17:C17"/>
    <mergeCell ref="B15:C15"/>
    <mergeCell ref="G15:H15"/>
    <mergeCell ref="I15:J15"/>
    <mergeCell ref="B11:C11"/>
    <mergeCell ref="G11:H11"/>
    <mergeCell ref="I11:J11"/>
    <mergeCell ref="B12:C12"/>
    <mergeCell ref="I10:J10"/>
    <mergeCell ref="G4:H4"/>
    <mergeCell ref="I4:J4"/>
    <mergeCell ref="B5:C5"/>
    <mergeCell ref="B6:C6"/>
    <mergeCell ref="G6:H6"/>
    <mergeCell ref="I6:J6"/>
    <mergeCell ref="G17:H17"/>
    <mergeCell ref="B24:C24"/>
    <mergeCell ref="G24:H24"/>
    <mergeCell ref="I24:J24"/>
    <mergeCell ref="B38:C38"/>
    <mergeCell ref="B39:C39"/>
    <mergeCell ref="G39:H39"/>
    <mergeCell ref="G29:H29"/>
    <mergeCell ref="I29:J29"/>
    <mergeCell ref="B30:C30"/>
    <mergeCell ref="B28:C28"/>
    <mergeCell ref="G28:H28"/>
    <mergeCell ref="I28:J28"/>
    <mergeCell ref="G35:H35"/>
    <mergeCell ref="I35:J35"/>
    <mergeCell ref="B34:C34"/>
    <mergeCell ref="G34:H34"/>
    <mergeCell ref="I34:J34"/>
    <mergeCell ref="B35:C35"/>
    <mergeCell ref="B33:C33"/>
    <mergeCell ref="G33:H33"/>
    <mergeCell ref="I33:J33"/>
    <mergeCell ref="B29:C29"/>
    <mergeCell ref="G25:H25"/>
    <mergeCell ref="I25:J25"/>
    <mergeCell ref="B26:C26"/>
    <mergeCell ref="B27:C27"/>
    <mergeCell ref="G27:H27"/>
    <mergeCell ref="I27:J27"/>
    <mergeCell ref="B25:C25"/>
    <mergeCell ref="G46:H46"/>
    <mergeCell ref="I46:J46"/>
    <mergeCell ref="G44:H44"/>
    <mergeCell ref="I44:J44"/>
    <mergeCell ref="B45:C45"/>
    <mergeCell ref="G45:H45"/>
    <mergeCell ref="B46:C46"/>
    <mergeCell ref="I39:J39"/>
    <mergeCell ref="B40:C40"/>
    <mergeCell ref="G40:H40"/>
    <mergeCell ref="I40:J40"/>
    <mergeCell ref="B41:C41"/>
    <mergeCell ref="G41:H41"/>
    <mergeCell ref="I41:J41"/>
    <mergeCell ref="B44:C44"/>
    <mergeCell ref="B43:C43"/>
    <mergeCell ref="G43:H43"/>
    <mergeCell ref="I43:J43"/>
    <mergeCell ref="B42:C42"/>
    <mergeCell ref="G42:H42"/>
    <mergeCell ref="I42:J42"/>
    <mergeCell ref="G8:H8"/>
    <mergeCell ref="I8:J8"/>
    <mergeCell ref="B9:C9"/>
    <mergeCell ref="G9:H9"/>
    <mergeCell ref="I9:J9"/>
    <mergeCell ref="B10:C10"/>
    <mergeCell ref="G10:H10"/>
    <mergeCell ref="B4:C4"/>
    <mergeCell ref="I45:J45"/>
    <mergeCell ref="B36:C36"/>
    <mergeCell ref="G36:H36"/>
    <mergeCell ref="I36:J36"/>
    <mergeCell ref="B37:C37"/>
    <mergeCell ref="G37:H37"/>
    <mergeCell ref="I37:J37"/>
    <mergeCell ref="G30:H30"/>
    <mergeCell ref="I30:J30"/>
    <mergeCell ref="B31:C31"/>
    <mergeCell ref="B32:C32"/>
    <mergeCell ref="G32:H32"/>
    <mergeCell ref="I32:J32"/>
    <mergeCell ref="I17:J17"/>
    <mergeCell ref="B18:C18"/>
    <mergeCell ref="B19:C19"/>
    <mergeCell ref="B22:C22"/>
    <mergeCell ref="G22:H22"/>
    <mergeCell ref="I22:J22"/>
    <mergeCell ref="B23:C23"/>
    <mergeCell ref="G23:H23"/>
    <mergeCell ref="G12:H12"/>
    <mergeCell ref="I12:J12"/>
    <mergeCell ref="B13:C13"/>
    <mergeCell ref="B14:C14"/>
    <mergeCell ref="G14:H14"/>
    <mergeCell ref="I14:J14"/>
    <mergeCell ref="G19:H19"/>
    <mergeCell ref="I19:J19"/>
    <mergeCell ref="B20:C20"/>
    <mergeCell ref="G20:H20"/>
    <mergeCell ref="I20:J20"/>
    <mergeCell ref="B21:C21"/>
    <mergeCell ref="G21:H21"/>
    <mergeCell ref="I21:J21"/>
    <mergeCell ref="I23:J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D10"/>
  <sheetViews>
    <sheetView showGridLines="0" workbookViewId="0">
      <selection activeCell="F11" sqref="F11"/>
    </sheetView>
  </sheetViews>
  <sheetFormatPr defaultColWidth="11" defaultRowHeight="15.6" x14ac:dyDescent="0.3"/>
  <cols>
    <col min="1" max="1" width="1.5" style="1" customWidth="1"/>
    <col min="2" max="4" width="24" style="4" customWidth="1"/>
  </cols>
  <sheetData>
    <row r="1" spans="1:4" ht="36" customHeight="1" x14ac:dyDescent="0.3">
      <c r="B1" s="7" t="s">
        <v>56</v>
      </c>
      <c r="C1" s="8"/>
      <c r="D1" s="8"/>
    </row>
    <row r="2" spans="1:4" ht="18" customHeight="1" x14ac:dyDescent="0.3">
      <c r="B2" s="24"/>
      <c r="C2" s="10"/>
      <c r="D2" s="10"/>
    </row>
    <row r="3" spans="1:4" ht="24" customHeight="1" x14ac:dyDescent="0.3">
      <c r="B3" s="84" t="s">
        <v>84</v>
      </c>
      <c r="C3" s="84"/>
      <c r="D3" s="84"/>
    </row>
    <row r="4" spans="1:4" ht="24" customHeight="1" x14ac:dyDescent="0.3">
      <c r="A4" s="3"/>
      <c r="B4" s="37"/>
      <c r="C4" s="39" t="s">
        <v>58</v>
      </c>
      <c r="D4" s="40" t="s">
        <v>59</v>
      </c>
    </row>
    <row r="5" spans="1:4" ht="24" customHeight="1" x14ac:dyDescent="0.3">
      <c r="A5" s="3"/>
      <c r="B5" s="38" t="s">
        <v>85</v>
      </c>
      <c r="C5" s="41">
        <f>'Event Budget'!$C$2</f>
        <v>9500</v>
      </c>
      <c r="D5" s="42">
        <f>'Event Budget'!$C$3</f>
        <v>7830</v>
      </c>
    </row>
    <row r="6" spans="1:4" ht="24" customHeight="1" x14ac:dyDescent="0.3">
      <c r="A6" s="3"/>
      <c r="B6" s="38" t="s">
        <v>86</v>
      </c>
      <c r="C6" s="41">
        <f>'Event Revenue'!C2</f>
        <v>63800</v>
      </c>
      <c r="D6" s="42">
        <f>'Event Revenue'!C3</f>
        <v>65725</v>
      </c>
    </row>
    <row r="8" spans="1:4" ht="24" customHeight="1" x14ac:dyDescent="0.3">
      <c r="B8" s="79" t="s">
        <v>90</v>
      </c>
      <c r="C8" s="83"/>
      <c r="D8" s="83"/>
    </row>
    <row r="9" spans="1:4" ht="24" customHeight="1" x14ac:dyDescent="0.3">
      <c r="A9" s="3"/>
      <c r="B9" s="43"/>
      <c r="C9" s="39" t="s">
        <v>58</v>
      </c>
      <c r="D9" s="40" t="s">
        <v>59</v>
      </c>
    </row>
    <row r="10" spans="1:4" ht="24" customHeight="1" x14ac:dyDescent="0.3">
      <c r="A10" s="3"/>
      <c r="B10" s="38" t="s">
        <v>87</v>
      </c>
      <c r="C10" s="41">
        <f>SUM(C6-C5)</f>
        <v>54300</v>
      </c>
      <c r="D10" s="60">
        <f>SUM(D6-D5)</f>
        <v>57895</v>
      </c>
    </row>
  </sheetData>
  <mergeCells count="2">
    <mergeCell ref="B8:D8"/>
    <mergeCell ref="B3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I69"/>
  <sheetViews>
    <sheetView showGridLines="0" workbookViewId="0">
      <selection activeCell="C20" sqref="C20"/>
    </sheetView>
  </sheetViews>
  <sheetFormatPr defaultColWidth="11" defaultRowHeight="15.6" x14ac:dyDescent="0.3"/>
  <cols>
    <col min="1" max="1" width="2.69921875" customWidth="1"/>
    <col min="2" max="2" width="29.296875" customWidth="1"/>
    <col min="3" max="3" width="19" customWidth="1"/>
    <col min="5" max="5" width="3.5" customWidth="1"/>
  </cols>
  <sheetData>
    <row r="1" spans="2:9" ht="27.6" x14ac:dyDescent="0.45">
      <c r="B1" s="15"/>
      <c r="C1" s="15"/>
      <c r="D1" s="15"/>
      <c r="E1" s="15"/>
      <c r="F1" s="6"/>
      <c r="G1" s="15"/>
      <c r="H1" s="15"/>
      <c r="I1" s="15"/>
    </row>
    <row r="2" spans="2:9" ht="48" customHeight="1" x14ac:dyDescent="0.3">
      <c r="B2" s="16" t="s">
        <v>12</v>
      </c>
      <c r="C2" s="17" t="s">
        <v>19</v>
      </c>
      <c r="D2" s="18" t="s">
        <v>21</v>
      </c>
      <c r="E2" s="15"/>
      <c r="F2" s="15"/>
      <c r="G2" s="15"/>
      <c r="H2" s="15"/>
      <c r="I2" s="15"/>
    </row>
    <row r="3" spans="2:9" ht="18" customHeight="1" x14ac:dyDescent="0.3">
      <c r="B3" s="19" t="str">
        <f>'Event Budget'!B5:C5</f>
        <v>Venue</v>
      </c>
      <c r="C3" s="20">
        <f>'Event Budget'!D5</f>
        <v>1500</v>
      </c>
      <c r="D3" s="23">
        <f>C3/C12</f>
        <v>0.15789473684210525</v>
      </c>
      <c r="E3" s="15"/>
      <c r="F3" s="15"/>
      <c r="G3" s="15"/>
      <c r="H3" s="15"/>
      <c r="I3" s="15"/>
    </row>
    <row r="4" spans="2:9" ht="18" customHeight="1" x14ac:dyDescent="0.3">
      <c r="B4" s="19" t="str">
        <f>'Event Budget'!B13:C13</f>
        <v>Travel</v>
      </c>
      <c r="C4" s="20">
        <f>'Event Budget'!D13</f>
        <v>1600</v>
      </c>
      <c r="D4" s="23">
        <f>C4/C12</f>
        <v>0.16842105263157894</v>
      </c>
      <c r="E4" s="15"/>
      <c r="F4" s="15"/>
      <c r="G4" s="15"/>
      <c r="H4" s="15"/>
      <c r="I4" s="15"/>
    </row>
    <row r="5" spans="2:9" ht="18" customHeight="1" x14ac:dyDescent="0.3">
      <c r="B5" s="19" t="str">
        <f>'Event Budget'!B18:C18</f>
        <v>Public Relations</v>
      </c>
      <c r="C5" s="20">
        <f>'Event Budget'!D18</f>
        <v>1250</v>
      </c>
      <c r="D5" s="23">
        <f>C5/C12</f>
        <v>0.13157894736842105</v>
      </c>
      <c r="E5" s="15"/>
      <c r="F5" s="15"/>
      <c r="G5" s="15"/>
      <c r="H5" s="15"/>
      <c r="I5" s="15"/>
    </row>
    <row r="6" spans="2:9" ht="16.05" customHeight="1" x14ac:dyDescent="0.3">
      <c r="B6" s="19" t="str">
        <f>'Event Budget'!B23:C23</f>
        <v>Décor</v>
      </c>
      <c r="C6" s="20">
        <f>'Event Budget'!D23</f>
        <v>300</v>
      </c>
      <c r="D6" s="23">
        <f>C6/C12</f>
        <v>3.1578947368421054E-2</v>
      </c>
      <c r="E6" s="15"/>
      <c r="F6" s="15"/>
      <c r="G6" s="15"/>
      <c r="H6" s="15"/>
      <c r="I6" s="15"/>
    </row>
    <row r="7" spans="2:9" ht="16.05" customHeight="1" x14ac:dyDescent="0.3">
      <c r="B7" s="19" t="str">
        <f>'Event Budget'!B28:C28</f>
        <v>Event Programming</v>
      </c>
      <c r="C7" s="20">
        <f>'Event Budget'!D28</f>
        <v>2000</v>
      </c>
      <c r="D7" s="23">
        <f>C7/C12</f>
        <v>0.21052631578947367</v>
      </c>
      <c r="E7" s="15"/>
      <c r="F7" s="15"/>
      <c r="G7" s="15"/>
      <c r="H7" s="15"/>
      <c r="I7" s="15"/>
    </row>
    <row r="8" spans="2:9" x14ac:dyDescent="0.3">
      <c r="B8" s="19" t="str">
        <f>'Event Budget'!B35:C35</f>
        <v>Social Media</v>
      </c>
      <c r="C8" s="20">
        <f>'Event Budget'!D35</f>
        <v>350</v>
      </c>
      <c r="D8" s="23">
        <f>C8/C12</f>
        <v>3.6842105263157891E-2</v>
      </c>
      <c r="E8" s="15"/>
      <c r="F8" s="15"/>
      <c r="G8" s="15"/>
      <c r="H8" s="15"/>
      <c r="I8" s="15"/>
    </row>
    <row r="9" spans="2:9" ht="16.05" customHeight="1" x14ac:dyDescent="0.3">
      <c r="B9" s="19" t="str">
        <f>'Event Budget'!B44:C44</f>
        <v>Advertising</v>
      </c>
      <c r="C9" s="20">
        <f>'Event Budget'!D44</f>
        <v>1400</v>
      </c>
      <c r="D9" s="23">
        <f>C9/C12</f>
        <v>0.14736842105263157</v>
      </c>
      <c r="E9" s="15"/>
      <c r="F9" s="15"/>
      <c r="G9" s="15"/>
      <c r="H9" s="15"/>
      <c r="I9" s="15"/>
    </row>
    <row r="10" spans="2:9" x14ac:dyDescent="0.3">
      <c r="B10" s="19" t="str">
        <f>'Event Budget'!B52:C52</f>
        <v>Refreshments</v>
      </c>
      <c r="C10" s="20">
        <f>'Event Budget'!D52</f>
        <v>500</v>
      </c>
      <c r="D10" s="23">
        <f>C10/C12</f>
        <v>5.2631578947368418E-2</v>
      </c>
      <c r="E10" s="15"/>
      <c r="F10" s="15"/>
      <c r="G10" s="15"/>
      <c r="H10" s="15"/>
      <c r="I10" s="15"/>
    </row>
    <row r="11" spans="2:9" x14ac:dyDescent="0.3">
      <c r="B11" s="19" t="str">
        <f>'Event Budget'!B58:C58</f>
        <v>Other</v>
      </c>
      <c r="C11" s="20">
        <f>'Event Budget'!D58</f>
        <v>600</v>
      </c>
      <c r="D11" s="23">
        <f>C11/C12</f>
        <v>6.3157894736842107E-2</v>
      </c>
      <c r="E11" s="15"/>
      <c r="F11" s="15"/>
      <c r="G11" s="15"/>
      <c r="H11" s="15"/>
      <c r="I11" s="15"/>
    </row>
    <row r="12" spans="2:9" x14ac:dyDescent="0.3">
      <c r="B12" s="15"/>
      <c r="C12" s="21">
        <f>SUM(C3:C11)</f>
        <v>9500</v>
      </c>
      <c r="D12" s="22"/>
      <c r="E12" s="15"/>
      <c r="F12" s="15"/>
      <c r="G12" s="15"/>
      <c r="H12" s="15"/>
      <c r="I12" s="15"/>
    </row>
    <row r="13" spans="2:9" x14ac:dyDescent="0.3">
      <c r="B13" s="15"/>
      <c r="C13" s="15"/>
      <c r="D13" s="15"/>
      <c r="E13" s="15"/>
      <c r="F13" s="15"/>
      <c r="G13" s="15"/>
      <c r="H13" s="15"/>
      <c r="I13" s="15"/>
    </row>
    <row r="14" spans="2:9" x14ac:dyDescent="0.3">
      <c r="B14" s="15"/>
      <c r="C14" s="15"/>
      <c r="D14" s="15"/>
      <c r="E14" s="15"/>
      <c r="F14" s="15"/>
      <c r="G14" s="15"/>
      <c r="H14" s="15"/>
      <c r="I14" s="15"/>
    </row>
    <row r="15" spans="2:9" x14ac:dyDescent="0.3">
      <c r="B15" s="15"/>
      <c r="C15" s="15"/>
      <c r="D15" s="15"/>
      <c r="E15" s="15"/>
      <c r="F15" s="15"/>
      <c r="G15" s="15"/>
      <c r="H15" s="15"/>
      <c r="I15" s="15"/>
    </row>
    <row r="16" spans="2:9" x14ac:dyDescent="0.3">
      <c r="B16" s="15"/>
      <c r="C16" s="15"/>
      <c r="D16" s="15"/>
      <c r="E16" s="15"/>
      <c r="F16" s="15"/>
      <c r="G16" s="15"/>
      <c r="H16" s="15"/>
      <c r="I16" s="15"/>
    </row>
    <row r="17" spans="2:9" x14ac:dyDescent="0.3">
      <c r="B17" s="15"/>
      <c r="C17" s="15"/>
      <c r="D17" s="15"/>
      <c r="E17" s="15"/>
      <c r="F17" s="15"/>
      <c r="G17" s="15"/>
      <c r="H17" s="15"/>
      <c r="I17" s="15"/>
    </row>
    <row r="18" spans="2:9" x14ac:dyDescent="0.3">
      <c r="B18" s="15"/>
      <c r="C18" s="15"/>
      <c r="D18" s="15"/>
      <c r="E18" s="15"/>
      <c r="F18" s="15"/>
      <c r="G18" s="15"/>
      <c r="H18" s="15"/>
      <c r="I18" s="15"/>
    </row>
    <row r="19" spans="2:9" x14ac:dyDescent="0.3">
      <c r="B19" s="15"/>
      <c r="C19" s="15"/>
      <c r="D19" s="15"/>
      <c r="E19" s="15"/>
      <c r="F19" s="15"/>
      <c r="G19" s="15"/>
      <c r="H19" s="15"/>
      <c r="I19" s="15"/>
    </row>
    <row r="20" spans="2:9" x14ac:dyDescent="0.3">
      <c r="B20" s="15"/>
      <c r="C20" s="15"/>
      <c r="D20" s="15"/>
      <c r="E20" s="15"/>
      <c r="F20" s="15"/>
      <c r="G20" s="15"/>
      <c r="H20" s="15"/>
      <c r="I20" s="15"/>
    </row>
    <row r="21" spans="2:9" x14ac:dyDescent="0.3">
      <c r="B21" s="15"/>
      <c r="C21" s="15"/>
      <c r="D21" s="15"/>
      <c r="E21" s="15"/>
      <c r="F21" s="15"/>
      <c r="G21" s="15"/>
      <c r="H21" s="15"/>
      <c r="I21" s="15"/>
    </row>
    <row r="22" spans="2:9" x14ac:dyDescent="0.3">
      <c r="B22" s="15"/>
      <c r="C22" s="15"/>
      <c r="D22" s="15"/>
      <c r="E22" s="15"/>
      <c r="F22" s="15"/>
      <c r="G22" s="15"/>
      <c r="H22" s="15"/>
      <c r="I22" s="15"/>
    </row>
    <row r="23" spans="2:9" x14ac:dyDescent="0.3">
      <c r="B23" s="15"/>
      <c r="C23" s="15"/>
      <c r="D23" s="15"/>
      <c r="E23" s="15"/>
      <c r="F23" s="15"/>
      <c r="G23" s="15"/>
      <c r="H23" s="15"/>
      <c r="I23" s="15"/>
    </row>
    <row r="24" spans="2:9" x14ac:dyDescent="0.3">
      <c r="B24" s="15"/>
      <c r="C24" s="15"/>
      <c r="D24" s="15"/>
      <c r="E24" s="15"/>
      <c r="F24" s="15"/>
      <c r="G24" s="15"/>
      <c r="H24" s="15"/>
      <c r="I24" s="15"/>
    </row>
    <row r="25" spans="2:9" x14ac:dyDescent="0.3">
      <c r="B25" s="15"/>
      <c r="C25" s="15"/>
      <c r="D25" s="15"/>
      <c r="E25" s="15"/>
      <c r="F25" s="15"/>
      <c r="G25" s="15"/>
      <c r="H25" s="15"/>
      <c r="I25" s="15"/>
    </row>
    <row r="26" spans="2:9" x14ac:dyDescent="0.3">
      <c r="B26" s="15"/>
      <c r="C26" s="15"/>
      <c r="D26" s="15"/>
      <c r="E26" s="15"/>
      <c r="F26" s="15"/>
      <c r="G26" s="15"/>
      <c r="H26" s="15"/>
      <c r="I26" s="15"/>
    </row>
    <row r="27" spans="2:9" x14ac:dyDescent="0.3">
      <c r="B27" s="15"/>
      <c r="C27" s="15"/>
      <c r="D27" s="15"/>
      <c r="E27" s="15"/>
      <c r="F27" s="15"/>
      <c r="G27" s="15"/>
      <c r="H27" s="15"/>
      <c r="I27" s="15"/>
    </row>
    <row r="28" spans="2:9" x14ac:dyDescent="0.3">
      <c r="B28" s="15"/>
      <c r="C28" s="15"/>
      <c r="D28" s="15"/>
      <c r="E28" s="15"/>
      <c r="F28" s="15"/>
      <c r="G28" s="15"/>
      <c r="H28" s="15"/>
      <c r="I28" s="15"/>
    </row>
    <row r="29" spans="2:9" x14ac:dyDescent="0.3">
      <c r="B29" s="15"/>
      <c r="C29" s="15"/>
      <c r="D29" s="15"/>
      <c r="E29" s="15"/>
      <c r="F29" s="15"/>
      <c r="G29" s="15"/>
      <c r="H29" s="15"/>
      <c r="I29" s="15"/>
    </row>
    <row r="30" spans="2:9" x14ac:dyDescent="0.3">
      <c r="B30" s="15"/>
      <c r="C30" s="15"/>
      <c r="D30" s="15"/>
      <c r="E30" s="15"/>
      <c r="F30" s="15"/>
      <c r="G30" s="15"/>
      <c r="H30" s="15"/>
      <c r="I30" s="15"/>
    </row>
    <row r="31" spans="2:9" x14ac:dyDescent="0.3">
      <c r="B31" s="15"/>
      <c r="C31" s="15"/>
      <c r="D31" s="15"/>
      <c r="E31" s="15"/>
      <c r="F31" s="15"/>
      <c r="G31" s="15"/>
      <c r="H31" s="15"/>
      <c r="I31" s="15"/>
    </row>
    <row r="32" spans="2:9" x14ac:dyDescent="0.3">
      <c r="B32" s="15"/>
      <c r="C32" s="15"/>
      <c r="D32" s="15"/>
      <c r="E32" s="15"/>
      <c r="F32" s="15"/>
      <c r="G32" s="15"/>
      <c r="H32" s="15"/>
      <c r="I32" s="15"/>
    </row>
    <row r="33" spans="2:9" x14ac:dyDescent="0.3">
      <c r="B33" s="15"/>
      <c r="C33" s="15"/>
      <c r="D33" s="15"/>
      <c r="E33" s="15"/>
      <c r="F33" s="15"/>
      <c r="G33" s="15"/>
      <c r="H33" s="15"/>
      <c r="I33" s="15"/>
    </row>
    <row r="34" spans="2:9" x14ac:dyDescent="0.3">
      <c r="B34" s="15"/>
      <c r="C34" s="15"/>
      <c r="D34" s="15"/>
      <c r="E34" s="15"/>
      <c r="F34" s="15"/>
      <c r="G34" s="15"/>
      <c r="H34" s="15"/>
      <c r="I34" s="15"/>
    </row>
    <row r="35" spans="2:9" x14ac:dyDescent="0.3">
      <c r="B35" s="15"/>
      <c r="C35" s="15"/>
      <c r="D35" s="15"/>
      <c r="E35" s="15"/>
      <c r="F35" s="15"/>
      <c r="G35" s="15"/>
      <c r="H35" s="15"/>
      <c r="I35" s="15"/>
    </row>
    <row r="36" spans="2:9" x14ac:dyDescent="0.3">
      <c r="B36" s="15"/>
      <c r="C36" s="15"/>
      <c r="D36" s="15"/>
      <c r="E36" s="15"/>
      <c r="F36" s="15"/>
      <c r="G36" s="15"/>
      <c r="H36" s="15"/>
      <c r="I36" s="15"/>
    </row>
    <row r="37" spans="2:9" x14ac:dyDescent="0.3">
      <c r="B37" s="15"/>
      <c r="C37" s="15"/>
      <c r="D37" s="15"/>
      <c r="E37" s="15"/>
      <c r="F37" s="15"/>
      <c r="G37" s="15"/>
      <c r="H37" s="15"/>
      <c r="I37" s="15"/>
    </row>
    <row r="38" spans="2:9" x14ac:dyDescent="0.3">
      <c r="B38" s="15"/>
      <c r="C38" s="15"/>
      <c r="D38" s="15"/>
      <c r="E38" s="15"/>
      <c r="F38" s="15"/>
      <c r="G38" s="15"/>
      <c r="H38" s="15"/>
      <c r="I38" s="15"/>
    </row>
    <row r="39" spans="2:9" x14ac:dyDescent="0.3">
      <c r="B39" s="15"/>
      <c r="C39" s="15"/>
      <c r="D39" s="15"/>
      <c r="E39" s="15"/>
      <c r="F39" s="15"/>
      <c r="G39" s="15"/>
      <c r="H39" s="15"/>
      <c r="I39" s="15"/>
    </row>
    <row r="40" spans="2:9" x14ac:dyDescent="0.3">
      <c r="B40" s="15"/>
      <c r="C40" s="15"/>
      <c r="D40" s="15"/>
      <c r="E40" s="15"/>
      <c r="F40" s="15"/>
      <c r="G40" s="15"/>
      <c r="H40" s="15"/>
      <c r="I40" s="15"/>
    </row>
    <row r="41" spans="2:9" x14ac:dyDescent="0.3">
      <c r="B41" s="15"/>
      <c r="C41" s="15"/>
      <c r="D41" s="15"/>
      <c r="E41" s="15"/>
      <c r="F41" s="15"/>
      <c r="G41" s="15"/>
      <c r="H41" s="15"/>
      <c r="I41" s="15"/>
    </row>
    <row r="42" spans="2:9" x14ac:dyDescent="0.3">
      <c r="B42" s="15"/>
      <c r="C42" s="15"/>
      <c r="D42" s="15"/>
      <c r="E42" s="15"/>
      <c r="F42" s="15"/>
      <c r="G42" s="15"/>
      <c r="H42" s="15"/>
      <c r="I42" s="15"/>
    </row>
    <row r="43" spans="2:9" x14ac:dyDescent="0.3">
      <c r="B43" s="15"/>
      <c r="C43" s="15"/>
      <c r="D43" s="15"/>
      <c r="E43" s="15"/>
      <c r="F43" s="15"/>
      <c r="G43" s="15"/>
      <c r="H43" s="15"/>
      <c r="I43" s="15"/>
    </row>
    <row r="44" spans="2:9" x14ac:dyDescent="0.3">
      <c r="B44" s="15"/>
      <c r="C44" s="15"/>
      <c r="D44" s="15"/>
      <c r="E44" s="15"/>
      <c r="F44" s="15"/>
      <c r="G44" s="15"/>
      <c r="H44" s="15"/>
      <c r="I44" s="15"/>
    </row>
    <row r="45" spans="2:9" x14ac:dyDescent="0.3">
      <c r="B45" s="15"/>
      <c r="C45" s="15"/>
      <c r="D45" s="15"/>
      <c r="E45" s="15"/>
      <c r="F45" s="15"/>
      <c r="G45" s="15"/>
      <c r="H45" s="15"/>
      <c r="I45" s="15"/>
    </row>
    <row r="46" spans="2:9" x14ac:dyDescent="0.3">
      <c r="B46" s="15"/>
      <c r="C46" s="15"/>
      <c r="D46" s="15"/>
      <c r="E46" s="15"/>
      <c r="F46" s="15"/>
      <c r="G46" s="15"/>
      <c r="H46" s="15"/>
      <c r="I46" s="15"/>
    </row>
    <row r="47" spans="2:9" x14ac:dyDescent="0.3">
      <c r="B47" s="15"/>
      <c r="C47" s="15"/>
      <c r="D47" s="15"/>
      <c r="E47" s="15"/>
      <c r="F47" s="15"/>
      <c r="G47" s="15"/>
      <c r="H47" s="15"/>
      <c r="I47" s="15"/>
    </row>
    <row r="48" spans="2:9" x14ac:dyDescent="0.3">
      <c r="B48" s="15"/>
      <c r="C48" s="15"/>
      <c r="D48" s="15"/>
      <c r="E48" s="15"/>
      <c r="F48" s="15"/>
      <c r="G48" s="15"/>
      <c r="H48" s="15"/>
      <c r="I48" s="15"/>
    </row>
    <row r="49" spans="2:9" x14ac:dyDescent="0.3">
      <c r="B49" s="15"/>
      <c r="C49" s="15"/>
      <c r="D49" s="15"/>
      <c r="E49" s="15"/>
      <c r="F49" s="15"/>
      <c r="G49" s="15"/>
      <c r="H49" s="15"/>
      <c r="I49" s="15"/>
    </row>
    <row r="50" spans="2:9" x14ac:dyDescent="0.3">
      <c r="B50" s="15"/>
      <c r="C50" s="15"/>
      <c r="D50" s="15"/>
      <c r="E50" s="15"/>
      <c r="F50" s="15"/>
      <c r="G50" s="15"/>
      <c r="H50" s="15"/>
      <c r="I50" s="15"/>
    </row>
    <row r="51" spans="2:9" x14ac:dyDescent="0.3">
      <c r="B51" s="15"/>
      <c r="C51" s="15"/>
      <c r="D51" s="15"/>
      <c r="E51" s="15"/>
      <c r="F51" s="15"/>
      <c r="G51" s="15"/>
      <c r="H51" s="15"/>
      <c r="I51" s="15"/>
    </row>
    <row r="52" spans="2:9" x14ac:dyDescent="0.3">
      <c r="B52" s="15"/>
      <c r="C52" s="15"/>
      <c r="D52" s="15"/>
      <c r="E52" s="15"/>
      <c r="F52" s="15"/>
      <c r="G52" s="15"/>
      <c r="H52" s="15"/>
      <c r="I52" s="15"/>
    </row>
    <row r="53" spans="2:9" x14ac:dyDescent="0.3">
      <c r="B53" s="15"/>
      <c r="C53" s="15"/>
      <c r="D53" s="15"/>
      <c r="E53" s="15"/>
      <c r="F53" s="15"/>
      <c r="G53" s="15"/>
      <c r="H53" s="15"/>
      <c r="I53" s="15"/>
    </row>
    <row r="54" spans="2:9" x14ac:dyDescent="0.3">
      <c r="B54" s="15"/>
      <c r="C54" s="15"/>
      <c r="D54" s="15"/>
      <c r="E54" s="15"/>
      <c r="F54" s="15"/>
      <c r="G54" s="15"/>
      <c r="H54" s="15"/>
      <c r="I54" s="15"/>
    </row>
    <row r="55" spans="2:9" x14ac:dyDescent="0.3">
      <c r="B55" s="15"/>
      <c r="C55" s="15"/>
      <c r="D55" s="15"/>
      <c r="E55" s="15"/>
      <c r="F55" s="15"/>
      <c r="G55" s="15"/>
      <c r="H55" s="15"/>
      <c r="I55" s="15"/>
    </row>
    <row r="56" spans="2:9" x14ac:dyDescent="0.3">
      <c r="B56" s="15"/>
      <c r="C56" s="15"/>
      <c r="D56" s="15"/>
      <c r="E56" s="15"/>
      <c r="F56" s="15"/>
      <c r="G56" s="15"/>
      <c r="H56" s="15"/>
      <c r="I56" s="15"/>
    </row>
    <row r="57" spans="2:9" x14ac:dyDescent="0.3">
      <c r="B57" s="15"/>
      <c r="C57" s="15"/>
      <c r="D57" s="15"/>
      <c r="E57" s="15"/>
      <c r="F57" s="15"/>
      <c r="G57" s="15"/>
      <c r="H57" s="15"/>
      <c r="I57" s="15"/>
    </row>
    <row r="58" spans="2:9" x14ac:dyDescent="0.3">
      <c r="B58" s="15"/>
      <c r="C58" s="15"/>
      <c r="D58" s="15"/>
      <c r="E58" s="15"/>
      <c r="F58" s="15"/>
      <c r="G58" s="15"/>
      <c r="H58" s="15"/>
      <c r="I58" s="15"/>
    </row>
    <row r="59" spans="2:9" x14ac:dyDescent="0.3">
      <c r="B59" s="15"/>
      <c r="C59" s="15"/>
      <c r="D59" s="15"/>
      <c r="E59" s="15"/>
      <c r="F59" s="15"/>
      <c r="G59" s="15"/>
      <c r="H59" s="15"/>
      <c r="I59" s="15"/>
    </row>
    <row r="60" spans="2:9" x14ac:dyDescent="0.3">
      <c r="B60" s="15"/>
      <c r="C60" s="15"/>
      <c r="D60" s="15"/>
      <c r="E60" s="15"/>
      <c r="F60" s="15"/>
      <c r="G60" s="15"/>
      <c r="H60" s="15"/>
      <c r="I60" s="15"/>
    </row>
    <row r="61" spans="2:9" x14ac:dyDescent="0.3">
      <c r="B61" s="15"/>
      <c r="C61" s="15"/>
      <c r="D61" s="15"/>
      <c r="E61" s="15"/>
      <c r="F61" s="15"/>
      <c r="G61" s="15"/>
      <c r="H61" s="15"/>
      <c r="I61" s="15"/>
    </row>
    <row r="62" spans="2:9" x14ac:dyDescent="0.3">
      <c r="B62" s="15"/>
      <c r="C62" s="15"/>
      <c r="D62" s="15"/>
      <c r="E62" s="15"/>
      <c r="F62" s="15"/>
      <c r="G62" s="15"/>
      <c r="H62" s="15"/>
      <c r="I62" s="15"/>
    </row>
    <row r="63" spans="2:9" x14ac:dyDescent="0.3">
      <c r="B63" s="15"/>
      <c r="C63" s="15"/>
      <c r="D63" s="15"/>
      <c r="E63" s="15"/>
      <c r="F63" s="15"/>
      <c r="G63" s="15"/>
      <c r="H63" s="15"/>
      <c r="I63" s="15"/>
    </row>
    <row r="64" spans="2:9" x14ac:dyDescent="0.3">
      <c r="B64" s="15"/>
      <c r="C64" s="15"/>
      <c r="D64" s="15"/>
      <c r="E64" s="15"/>
      <c r="F64" s="15"/>
      <c r="G64" s="15"/>
      <c r="H64" s="15"/>
      <c r="I64" s="15"/>
    </row>
    <row r="65" spans="2:9" x14ac:dyDescent="0.3">
      <c r="B65" s="15"/>
      <c r="C65" s="15"/>
      <c r="D65" s="15"/>
      <c r="E65" s="15"/>
      <c r="F65" s="15"/>
      <c r="G65" s="15"/>
      <c r="H65" s="15"/>
      <c r="I65" s="15"/>
    </row>
    <row r="66" spans="2:9" x14ac:dyDescent="0.3">
      <c r="B66" s="15"/>
      <c r="C66" s="15"/>
      <c r="D66" s="15"/>
      <c r="E66" s="15"/>
      <c r="F66" s="15"/>
      <c r="G66" s="15"/>
      <c r="H66" s="15"/>
      <c r="I66" s="15"/>
    </row>
    <row r="67" spans="2:9" x14ac:dyDescent="0.3">
      <c r="B67" s="15"/>
      <c r="C67" s="15"/>
      <c r="D67" s="15"/>
      <c r="E67" s="15"/>
      <c r="F67" s="15"/>
      <c r="G67" s="15"/>
      <c r="H67" s="15"/>
      <c r="I67" s="15"/>
    </row>
    <row r="68" spans="2:9" x14ac:dyDescent="0.3">
      <c r="B68" s="15"/>
      <c r="C68" s="15"/>
      <c r="D68" s="15"/>
      <c r="E68" s="15"/>
      <c r="F68" s="15"/>
      <c r="G68" s="15"/>
      <c r="H68" s="15"/>
      <c r="I68" s="15"/>
    </row>
    <row r="69" spans="2:9" x14ac:dyDescent="0.3">
      <c r="B69" s="15"/>
      <c r="C69" s="15"/>
      <c r="D69" s="15"/>
      <c r="E69" s="15"/>
      <c r="F69" s="15"/>
      <c r="G69" s="15"/>
      <c r="H69" s="15"/>
      <c r="I6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Event Budget</vt:lpstr>
      <vt:lpstr>Event Revenue</vt:lpstr>
      <vt:lpstr>Event Profit Summary</vt:lpstr>
      <vt:lpstr>Chart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Mariana Sankiewicz</cp:lastModifiedBy>
  <dcterms:created xsi:type="dcterms:W3CDTF">2016-05-31T16:01:17Z</dcterms:created>
  <dcterms:modified xsi:type="dcterms:W3CDTF">2017-02-03T22:26:58Z</dcterms:modified>
</cp:coreProperties>
</file>