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253A9CBF-756A-444D-B189-3D8D4B80F361}" xr6:coauthVersionLast="43" xr6:coauthVersionMax="43" xr10:uidLastSave="{00000000-0000-0000-0000-000000000000}"/>
  <bookViews>
    <workbookView xWindow="-110" yWindow="-110" windowWidth="38460" windowHeight="21220" tabRatio="500" xr2:uid="{00000000-000D-0000-FFFF-FFFF00000000}"/>
  </bookViews>
  <sheets>
    <sheet name="Digital Marketing Dashboard" sheetId="1" r:id="rId1"/>
    <sheet name="Digital Marketing - BLANK" sheetId="4" r:id="rId2"/>
    <sheet name="- Disclaimer -" sheetId="3" r:id="rId3"/>
  </sheets>
  <definedNames>
    <definedName name="_xlnm.Print_Area" localSheetId="1">'Digital Marketing - BLANK'!$A$1:$N$46</definedName>
    <definedName name="_xlnm.Print_Area" localSheetId="0">'Digital Marketing Dashboard'!$A$1:$N$46</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N45" i="4" l="1"/>
  <c r="M45" i="4"/>
  <c r="L45" i="4"/>
  <c r="K45" i="4"/>
  <c r="J45" i="4"/>
  <c r="I45" i="4"/>
  <c r="H45" i="4"/>
  <c r="G45" i="4"/>
  <c r="F45" i="4"/>
  <c r="E45" i="4"/>
  <c r="D45" i="4"/>
  <c r="C45" i="4"/>
  <c r="N35" i="4"/>
  <c r="M35" i="4"/>
  <c r="L35" i="4"/>
  <c r="K35" i="4"/>
  <c r="J35" i="4"/>
  <c r="I35" i="4"/>
  <c r="H35" i="4"/>
  <c r="G35" i="4"/>
  <c r="F35" i="4"/>
  <c r="E35" i="4"/>
  <c r="D35" i="4"/>
  <c r="C35" i="4"/>
  <c r="I24" i="4"/>
  <c r="H24" i="4"/>
  <c r="G24" i="4"/>
  <c r="F24" i="4"/>
  <c r="D24" i="4"/>
  <c r="C24" i="4"/>
  <c r="E24" i="4"/>
  <c r="J14" i="4"/>
  <c r="I14" i="4"/>
  <c r="L7" i="4"/>
  <c r="H14" i="4"/>
  <c r="G14" i="4"/>
  <c r="F14" i="4"/>
  <c r="D14" i="4"/>
  <c r="C14" i="4"/>
  <c r="K14" i="4"/>
  <c r="H7" i="4"/>
  <c r="E14" i="4"/>
  <c r="D7" i="4"/>
  <c r="C35" i="1"/>
  <c r="D35" i="1"/>
  <c r="E35" i="1"/>
  <c r="F35" i="1"/>
  <c r="G35" i="1"/>
  <c r="H35" i="1"/>
  <c r="I35" i="1"/>
  <c r="J35" i="1"/>
  <c r="K35" i="1"/>
  <c r="L35" i="1"/>
  <c r="M35" i="1"/>
  <c r="N35" i="1"/>
  <c r="C45" i="1"/>
  <c r="D45" i="1"/>
  <c r="E45" i="1"/>
  <c r="F45" i="1"/>
  <c r="G45" i="1"/>
  <c r="H45" i="1"/>
  <c r="I45" i="1"/>
  <c r="J45" i="1"/>
  <c r="K45" i="1"/>
  <c r="L45" i="1"/>
  <c r="M45" i="1"/>
  <c r="N45" i="1"/>
  <c r="I14" i="1"/>
  <c r="J14" i="1"/>
  <c r="I24" i="1"/>
  <c r="C14" i="1"/>
  <c r="C24" i="1"/>
  <c r="D7" i="1"/>
  <c r="K10" i="1"/>
  <c r="E10" i="1"/>
  <c r="E11" i="1"/>
  <c r="E12" i="1"/>
  <c r="E13" i="1"/>
  <c r="D14" i="1"/>
  <c r="E17" i="1"/>
  <c r="E18" i="1"/>
  <c r="E19" i="1"/>
  <c r="E20" i="1"/>
  <c r="E21" i="1"/>
  <c r="E22" i="1"/>
  <c r="E23" i="1"/>
  <c r="D24" i="1"/>
  <c r="H14" i="1"/>
  <c r="K11" i="1"/>
  <c r="K12" i="1"/>
  <c r="K13" i="1"/>
  <c r="F24" i="1"/>
  <c r="G24" i="1"/>
  <c r="H24" i="1"/>
  <c r="F14" i="1"/>
  <c r="G14" i="1"/>
  <c r="E14" i="1"/>
  <c r="L7" i="1"/>
  <c r="E24" i="1"/>
  <c r="K14" i="1"/>
  <c r="H7" i="1"/>
</calcChain>
</file>

<file path=xl/sharedStrings.xml><?xml version="1.0" encoding="utf-8"?>
<sst xmlns="http://schemas.openxmlformats.org/spreadsheetml/2006/main" count="468" uniqueCount="44">
  <si>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</si>
  <si>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</si>
  <si>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</si>
  <si>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</si>
  <si>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</si>
  <si>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</si>
  <si>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</si>
  <si>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</si>
  <si>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</si>
  <si>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</si>
  <si>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</si>
  <si>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</si>
  <si>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</si>
  <si>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</si>
  <si>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</si>
  <si>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</si>
  <si>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</si>
  <si>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</si>
  <si>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</si>
  <si>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</si>
  <si>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</si>
  <si>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</si>
  <si>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</si>
  <si>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</si>
  <si>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</si>
  <si>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</si>
  <si>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</si>
  <si>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</si>
  <si>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</si>
  <si>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</si>
  <si>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</si>
  <si>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</si>
  <si>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</si>
  <si>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</si>
  <si>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</si>
  <si>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</si>
  <si>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</si>
  <si>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</si>
  <si>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</si>
  <si>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</si>
  <si>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</si>
  <si>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DIGITAL MARKETING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</si>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</sst>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24"/>
      <color theme="1"/>
      <name val="Calibri"/>
      <family val="2"/>
      <scheme val="minor"/>
    </font>
    <font>
      <b/>
      <sz val="10"/>
      <color theme="0"/>
      <name val="Century Gothic"/>
      <family val="1"/>
    </font>
    <font>
      <b/>
      <sz val="10"/>
      <color theme="1"/>
      <name val="Century Gothic"/>
      <family val="1"/>
    </font>
    <font>
      <sz val="10"/>
      <color theme="1"/>
      <name val="Century Gothic"/>
      <family val="1"/>
    </font>
    <font>
      <b/>
      <sz val="20"/>
      <color theme="1"/>
      <name val="Century Gothic"/>
      <family val="1"/>
    </font>
    <font>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tint="0.59999389629810485"/>
        <bgColor indexed="64"/>
      </patternFill>
    </fill>
    <fill>
      <patternFill patternType="darkDown">
        <fgColor theme="0" tint="-0.14996795556505021"/>
        <bgColor theme="0" tint="-0.24994659260841701"/>
      </patternFill>
    </fill>
    <fill>
      <patternFill patternType="solid">
        <fgColor rgb="FF00BD32"/>
        <bgColor indexed="64"/>
      </patternFill>
    </fill>
  </fills>
  <borders count="23">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xf numFmtId="0" fontId="4" fillId="0" borderId="0" applyNumberFormat="0" applyFill="0" applyBorder="0" applyAlignment="0" applyProtection="0"/>
  </cellStyleXfs>
  <cellXfs count="72">
    <xf numFmtId="0" fontId="0" fillId="0" borderId="0" xfId="0"/>
    <xf numFmtId="9" fontId="6" fillId="3" borderId="0" xfId="1" applyFont="1" applyFill="1" applyBorder="1" applyAlignment="1">
      <alignment horizontal="center" vertical="center"/>
    </xf>
    <xf numFmtId="164" fontId="6" fillId="3" borderId="0" xfId="0" applyNumberFormat="1"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7" fillId="2" borderId="4" xfId="0" applyFont="1" applyFill="1" applyBorder="1" applyAlignment="1">
      <alignment horizontal="center" vertical="center" wrapText="1"/>
    </xf>
    <xf numFmtId="3" fontId="10" fillId="3" borderId="4" xfId="0" applyNumberFormat="1" applyFont="1" applyFill="1" applyBorder="1" applyAlignment="1">
      <alignment horizontal="center" vertical="center" wrapText="1"/>
    </xf>
    <xf numFmtId="0" fontId="12" fillId="3" borderId="0" xfId="0" applyFont="1" applyFill="1" applyBorder="1" applyAlignment="1">
      <alignment vertical="center"/>
    </xf>
    <xf numFmtId="0" fontId="8" fillId="0" borderId="0" xfId="0" applyFont="1" applyFill="1" applyBorder="1" applyAlignment="1">
      <alignment horizontal="left" vertical="center" indent="1"/>
    </xf>
    <xf numFmtId="0" fontId="9" fillId="0" borderId="0" xfId="0" applyFont="1" applyFill="1" applyBorder="1" applyAlignment="1">
      <alignment horizontal="left" vertical="center" wrapText="1" indent="1"/>
    </xf>
    <xf numFmtId="0" fontId="9" fillId="0" borderId="0" xfId="0" applyFont="1" applyBorder="1" applyAlignment="1">
      <alignment horizontal="left" vertical="center" wrapText="1" indent="1"/>
    </xf>
    <xf numFmtId="1" fontId="9" fillId="0" borderId="0" xfId="0" applyNumberFormat="1" applyFont="1" applyBorder="1" applyAlignment="1">
      <alignment horizontal="left" vertical="center" wrapText="1" indent="1"/>
    </xf>
    <xf numFmtId="1" fontId="9" fillId="0" borderId="0" xfId="0"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5" xfId="0" applyNumberFormat="1"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8" xfId="0" applyNumberFormat="1" applyFont="1" applyFill="1" applyBorder="1" applyAlignment="1">
      <alignment horizontal="left" vertical="center" wrapText="1" indent="1"/>
    </xf>
    <xf numFmtId="3" fontId="9" fillId="4" borderId="3" xfId="0" applyNumberFormat="1" applyFont="1" applyFill="1" applyBorder="1" applyAlignment="1">
      <alignment horizontal="left" vertical="center" wrapText="1" indent="1"/>
    </xf>
    <xf numFmtId="9" fontId="9" fillId="4" borderId="3" xfId="1" applyFont="1" applyFill="1" applyBorder="1" applyAlignment="1">
      <alignment horizontal="left" vertical="center" wrapText="1" indent="1"/>
    </xf>
    <xf numFmtId="0" fontId="0" fillId="0" borderId="0" xfId="0" applyAlignment="1"/>
    <xf numFmtId="0" fontId="7" fillId="2" borderId="9"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3" fontId="9" fillId="6" borderId="6" xfId="0" applyNumberFormat="1" applyFont="1" applyFill="1" applyBorder="1" applyAlignment="1">
      <alignment horizontal="left" vertical="center" wrapText="1" indent="1"/>
    </xf>
    <xf numFmtId="9" fontId="9" fillId="6" borderId="6" xfId="1" applyFont="1" applyFill="1" applyBorder="1" applyAlignment="1">
      <alignment horizontal="left" vertical="center" wrapText="1" indent="1"/>
    </xf>
    <xf numFmtId="164" fontId="9" fillId="6" borderId="6" xfId="0" applyNumberFormat="1" applyFont="1" applyFill="1" applyBorder="1" applyAlignment="1">
      <alignment horizontal="left" vertical="center" wrapText="1" indent="1"/>
    </xf>
    <xf numFmtId="3" fontId="9" fillId="6" borderId="3" xfId="0" applyNumberFormat="1" applyFont="1" applyFill="1" applyBorder="1" applyAlignment="1">
      <alignment horizontal="left" vertical="center" wrapText="1" indent="1"/>
    </xf>
    <xf numFmtId="9" fontId="9" fillId="6" borderId="3" xfId="1" applyFont="1" applyFill="1" applyBorder="1" applyAlignment="1">
      <alignment horizontal="left" vertical="center" wrapText="1" indent="1"/>
    </xf>
    <xf numFmtId="164" fontId="9" fillId="6" borderId="3" xfId="0" applyNumberFormat="1" applyFont="1" applyFill="1" applyBorder="1" applyAlignment="1">
      <alignment horizontal="left" vertical="center" wrapText="1" indent="1"/>
    </xf>
    <xf numFmtId="0" fontId="11" fillId="5" borderId="6" xfId="0" applyFont="1" applyFill="1" applyBorder="1" applyAlignment="1">
      <alignment horizontal="left" vertical="center" wrapText="1" indent="1"/>
    </xf>
    <xf numFmtId="0" fontId="11" fillId="7" borderId="3" xfId="0" applyFont="1" applyFill="1" applyBorder="1" applyAlignment="1">
      <alignment horizontal="left" vertical="center" wrapText="1" indent="1"/>
    </xf>
    <xf numFmtId="0" fontId="11" fillId="8" borderId="3" xfId="0" applyFont="1" applyFill="1" applyBorder="1" applyAlignment="1">
      <alignment horizontal="left" vertical="center" wrapText="1" indent="1"/>
    </xf>
    <xf numFmtId="0" fontId="8" fillId="10" borderId="3" xfId="0" applyFont="1" applyFill="1" applyBorder="1" applyAlignment="1">
      <alignment horizontal="left" vertical="center" wrapText="1" indent="1"/>
    </xf>
    <xf numFmtId="3" fontId="8" fillId="10" borderId="3" xfId="0" applyNumberFormat="1" applyFont="1" applyFill="1" applyBorder="1" applyAlignment="1">
      <alignment horizontal="left" vertical="center" wrapText="1" indent="1"/>
    </xf>
    <xf numFmtId="9" fontId="8" fillId="10" borderId="3" xfId="1" applyFont="1" applyFill="1" applyBorder="1" applyAlignment="1">
      <alignment horizontal="left" vertical="center" wrapText="1" indent="1"/>
    </xf>
    <xf numFmtId="164" fontId="8" fillId="10" borderId="3" xfId="2" applyNumberFormat="1" applyFont="1" applyFill="1" applyBorder="1" applyAlignment="1">
      <alignment horizontal="left" vertical="center" wrapText="1" indent="1"/>
    </xf>
    <xf numFmtId="164" fontId="8" fillId="10" borderId="3" xfId="0" applyNumberFormat="1" applyFont="1" applyFill="1" applyBorder="1" applyAlignment="1">
      <alignment horizontal="left" vertical="center" wrapText="1" indent="1"/>
    </xf>
    <xf numFmtId="0" fontId="11" fillId="11" borderId="3" xfId="0" applyFont="1" applyFill="1" applyBorder="1" applyAlignment="1">
      <alignment horizontal="left" vertical="center" wrapText="1" indent="1"/>
    </xf>
    <xf numFmtId="0" fontId="11" fillId="9" borderId="3" xfId="0" applyFont="1" applyFill="1" applyBorder="1" applyAlignment="1">
      <alignment horizontal="left" vertical="center" wrapText="1" indent="1"/>
    </xf>
    <xf numFmtId="0" fontId="11" fillId="12" borderId="3" xfId="0" applyFont="1" applyFill="1" applyBorder="1" applyAlignment="1">
      <alignment horizontal="left" vertical="center" wrapText="1" indent="1"/>
    </xf>
    <xf numFmtId="0" fontId="11" fillId="13" borderId="3" xfId="0" applyFont="1" applyFill="1" applyBorder="1" applyAlignment="1">
      <alignment horizontal="left" vertical="center" wrapText="1" indent="1"/>
    </xf>
    <xf numFmtId="9" fontId="6" fillId="3" borderId="4" xfId="1" applyFont="1" applyFill="1" applyBorder="1" applyAlignment="1">
      <alignment horizontal="center" vertical="center"/>
    </xf>
    <xf numFmtId="164" fontId="6" fillId="3" borderId="4" xfId="0" applyNumberFormat="1" applyFont="1" applyFill="1" applyBorder="1" applyAlignment="1">
      <alignment horizontal="center" vertical="center"/>
    </xf>
    <xf numFmtId="0" fontId="11" fillId="5" borderId="2" xfId="0" applyFont="1" applyFill="1" applyBorder="1" applyAlignment="1">
      <alignment horizontal="left" vertical="center" wrapText="1" indent="1"/>
    </xf>
    <xf numFmtId="0" fontId="7" fillId="2" borderId="10" xfId="0" applyFont="1" applyFill="1" applyBorder="1" applyAlignment="1">
      <alignment horizontal="left" vertical="center" wrapText="1" indent="1"/>
    </xf>
    <xf numFmtId="0" fontId="7" fillId="2" borderId="10" xfId="0" applyNumberFormat="1" applyFont="1" applyFill="1" applyBorder="1" applyAlignment="1">
      <alignment horizontal="left" vertical="center" wrapText="1" indent="1"/>
    </xf>
    <xf numFmtId="0" fontId="8" fillId="10" borderId="2" xfId="0" applyFont="1" applyFill="1" applyBorder="1" applyAlignment="1">
      <alignment horizontal="left" vertical="center" wrapText="1" indent="1"/>
    </xf>
    <xf numFmtId="3" fontId="8" fillId="10" borderId="1" xfId="0" applyNumberFormat="1" applyFont="1" applyFill="1" applyBorder="1" applyAlignment="1">
      <alignment horizontal="left" vertical="center" wrapText="1" indent="1"/>
    </xf>
    <xf numFmtId="3" fontId="9" fillId="6" borderId="1" xfId="0" applyNumberFormat="1" applyFont="1" applyFill="1" applyBorder="1" applyAlignment="1">
      <alignment horizontal="left" vertical="center" wrapText="1" indent="1"/>
    </xf>
    <xf numFmtId="0" fontId="11" fillId="14" borderId="3" xfId="0" applyFont="1" applyFill="1" applyBorder="1" applyAlignment="1">
      <alignment horizontal="left" vertical="center" wrapText="1" indent="1"/>
    </xf>
    <xf numFmtId="0" fontId="11" fillId="15" borderId="3" xfId="0" applyFont="1" applyFill="1" applyBorder="1" applyAlignment="1">
      <alignment horizontal="left" vertical="center" wrapText="1" indent="1"/>
    </xf>
    <xf numFmtId="0" fontId="13" fillId="0" borderId="0" xfId="5" applyFont="1"/>
    <xf numFmtId="0" fontId="3" fillId="0" borderId="11" xfId="5" applyFont="1" applyBorder="1" applyAlignment="1">
      <alignment horizontal="left" vertical="center" wrapText="1" indent="2"/>
    </xf>
    <xf numFmtId="0" fontId="9" fillId="16" borderId="0" xfId="0" applyFont="1" applyFill="1" applyBorder="1" applyAlignment="1">
      <alignment horizontal="left" vertical="center" wrapText="1" indent="1"/>
    </xf>
    <xf numFmtId="0" fontId="7" fillId="2" borderId="12" xfId="0" applyNumberFormat="1" applyFont="1" applyFill="1" applyBorder="1" applyAlignment="1">
      <alignment horizontal="left" vertical="center" wrapText="1" indent="1"/>
    </xf>
    <xf numFmtId="9" fontId="9" fillId="6" borderId="13" xfId="1" applyNumberFormat="1" applyFont="1" applyFill="1" applyBorder="1" applyAlignment="1">
      <alignment horizontal="left" vertical="center" wrapText="1" indent="1"/>
    </xf>
    <xf numFmtId="9" fontId="9" fillId="6" borderId="14" xfId="1" applyNumberFormat="1" applyFont="1" applyFill="1" applyBorder="1" applyAlignment="1">
      <alignment horizontal="left" vertical="center" wrapText="1" indent="1"/>
    </xf>
    <xf numFmtId="9" fontId="8" fillId="10" borderId="14" xfId="1" applyFont="1" applyFill="1" applyBorder="1" applyAlignment="1">
      <alignment horizontal="left" vertical="center" wrapText="1" indent="1"/>
    </xf>
    <xf numFmtId="0" fontId="9" fillId="16" borderId="15" xfId="0" applyFont="1" applyFill="1" applyBorder="1" applyAlignment="1">
      <alignment horizontal="left" vertical="center" wrapText="1" indent="1"/>
    </xf>
    <xf numFmtId="0" fontId="9" fillId="16" borderId="16" xfId="0" applyFont="1" applyFill="1" applyBorder="1" applyAlignment="1">
      <alignment horizontal="left" vertical="center" wrapText="1" indent="1"/>
    </xf>
    <xf numFmtId="0" fontId="9" fillId="16" borderId="17" xfId="0" applyFont="1" applyFill="1" applyBorder="1" applyAlignment="1">
      <alignment horizontal="left" vertical="center" wrapText="1" indent="1"/>
    </xf>
    <xf numFmtId="0" fontId="9" fillId="16" borderId="18" xfId="0" applyFont="1" applyFill="1" applyBorder="1" applyAlignment="1">
      <alignment horizontal="left" vertical="center" wrapText="1" indent="1"/>
    </xf>
    <xf numFmtId="0" fontId="9" fillId="16" borderId="19" xfId="0" applyFont="1" applyFill="1" applyBorder="1" applyAlignment="1">
      <alignment horizontal="left" vertical="center" wrapText="1" indent="1"/>
    </xf>
    <xf numFmtId="0" fontId="9" fillId="16" borderId="20" xfId="0" applyFont="1" applyFill="1" applyBorder="1" applyAlignment="1">
      <alignment horizontal="left" vertical="center" wrapText="1" indent="1"/>
    </xf>
    <xf numFmtId="0" fontId="9" fillId="16" borderId="21" xfId="0" applyFont="1" applyFill="1" applyBorder="1" applyAlignment="1">
      <alignment horizontal="left" vertical="center" wrapText="1" indent="1"/>
    </xf>
    <xf numFmtId="0" fontId="9" fillId="16" borderId="22" xfId="0" applyFont="1" applyFill="1" applyBorder="1" applyAlignment="1">
      <alignment horizontal="left" vertical="center" wrapText="1" indent="1"/>
    </xf>
    <xf numFmtId="164" fontId="9" fillId="4" borderId="14" xfId="0" applyNumberFormat="1" applyFont="1" applyFill="1" applyBorder="1" applyAlignment="1">
      <alignment horizontal="left" vertical="center" wrapText="1" indent="1"/>
    </xf>
    <xf numFmtId="164" fontId="8" fillId="10" borderId="14" xfId="2" applyNumberFormat="1" applyFont="1" applyFill="1" applyBorder="1" applyAlignment="1">
      <alignment horizontal="left" vertical="center" wrapText="1" indent="1"/>
    </xf>
    <xf numFmtId="0" fontId="14" fillId="17" borderId="0" xfId="6" applyFont="1" applyFill="1" applyAlignment="1">
      <alignment horizontal="center" vertical="center"/>
    </xf>
    <xf numFmtId="0" fontId="14" fillId="17" borderId="0" xfId="6" applyFont="1" applyFill="1" applyAlignment="1"/>
  </cellXfs>
  <cellStyles count="7">
    <cellStyle name="Normal 2" xfId="5" xr:uid="{A241751D-D0D7-DE47-B9C3-03500BA55A39}"/>
    <cellStyle name="Гиперссылка" xfId="3" builtinId="8" hidden="1"/>
    <cellStyle name="Гиперссылка" xfId="6" builtinId="8"/>
    <cellStyle name="Денежный" xfId="2" builtinId="4"/>
    <cellStyle name="Обычный" xfId="0" builtinId="0"/>
    <cellStyle name="Открывавшаяся гиперссылка" xfId="4" builtinId="9" hidden="1"/>
    <cellStyle name="Процентный"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'Digital Marketing Dashboard'!$B$31</c:f>
              <c:strCache>
                <c:ptCount val="1"/>
                <c:pt idx="0">
                  <c:v>Banner Ads</c:v>
                </c:pt>
              </c:strCache>
            </c:strRef>
          </c:tx>
          <c:spPr>
            <a:solidFill>
              <a:schemeClr val="tx2"/>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Dashboard'!$C$31:$N$31</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DDB3-2949-9368-4D6509980AE7}"/>
            </c:ext>
          </c:extLst>
        </c:ser>
        <c:ser>
          <c:idx val="1"/>
          <c:order val="1"/>
          <c:tx>
            <c:strRef>
              <c:f>'Digital Marketing Dashboard'!$B$32</c:f>
              <c:strCache>
                <c:ptCount val="1"/>
                <c:pt idx="0">
                  <c:v>Mobile Ads</c:v>
                </c:pt>
              </c:strCache>
            </c:strRef>
          </c:tx>
          <c:spPr>
            <a:solidFill>
              <a:schemeClr val="tx2">
                <a:lumMod val="60000"/>
                <a:lumOff val="4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Dashboard'!$C$32:$N$32</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DDB3-2949-9368-4D6509980AE7}"/>
            </c:ext>
          </c:extLst>
        </c:ser>
        <c:ser>
          <c:idx val="2"/>
          <c:order val="2"/>
          <c:tx>
            <c:strRef>
              <c:f>'Digital Marketing Dashboard'!$B$33</c:f>
              <c:strCache>
                <c:ptCount val="1"/>
                <c:pt idx="0">
                  <c:v>Search (Pd)</c:v>
                </c:pt>
              </c:strCache>
            </c:strRef>
          </c:tx>
          <c:spPr>
            <a:solidFill>
              <a:schemeClr val="accent3"/>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Dashboard'!$C$33:$N$33</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DDB3-2949-9368-4D6509980AE7}"/>
            </c:ext>
          </c:extLst>
        </c:ser>
        <c:ser>
          <c:idx val="3"/>
          <c:order val="3"/>
          <c:tx>
            <c:strRef>
              <c:f>'Digital Marketing Dashboard'!$B$34</c:f>
              <c:strCache>
                <c:ptCount val="1"/>
                <c:pt idx="0">
                  <c:v>Social (Pd)</c:v>
                </c:pt>
              </c:strCache>
            </c:strRef>
          </c:tx>
          <c:spPr>
            <a:solidFill>
              <a:schemeClr val="tx2">
                <a:lumMod val="40000"/>
                <a:lumOff val="6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Dashboard'!$C$34:$N$34</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DDB3-2949-9368-4D6509980AE7}"/>
            </c:ext>
          </c:extLst>
        </c:ser>
        <c:ser>
          <c:idx val="5"/>
          <c:order val="4"/>
          <c:tx>
            <c:strRef>
              <c:f>'Digital Marketing Dashboard'!$B$38</c:f>
              <c:strCache>
                <c:ptCount val="1"/>
                <c:pt idx="0">
                  <c:v>Banners (Partner)</c:v>
                </c:pt>
              </c:strCache>
            </c:strRef>
          </c:tx>
          <c:spPr>
            <a:solidFill>
              <a:schemeClr val="bg2">
                <a:lumMod val="25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Dashboard'!$C$38:$N$38</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DDB3-2949-9368-4D6509980AE7}"/>
            </c:ext>
          </c:extLst>
        </c:ser>
        <c:ser>
          <c:idx val="6"/>
          <c:order val="5"/>
          <c:tx>
            <c:strRef>
              <c:f>'Digital Marketing Dashboard'!$B$39</c:f>
              <c:strCache>
                <c:ptCount val="1"/>
                <c:pt idx="0">
                  <c:v>Banners (Website)</c:v>
                </c:pt>
              </c:strCache>
            </c:strRef>
          </c:tx>
          <c:spPr>
            <a:solidFill>
              <a:schemeClr val="bg2">
                <a:lumMod val="5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Dashboard'!$C$39:$N$39</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DDB3-2949-9368-4D6509980AE7}"/>
            </c:ext>
          </c:extLst>
        </c:ser>
        <c:ser>
          <c:idx val="7"/>
          <c:order val="6"/>
          <c:tx>
            <c:strRef>
              <c:f>'Digital Marketing Dashboard'!$B$40</c:f>
              <c:strCache>
                <c:ptCount val="1"/>
                <c:pt idx="0">
                  <c:v>Direct Traffic</c:v>
                </c:pt>
              </c:strCache>
            </c:strRef>
          </c:tx>
          <c:spPr>
            <a:solidFill>
              <a:schemeClr val="accent1">
                <a:lumMod val="40000"/>
                <a:lumOff val="6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Dashboard'!$C$40:$N$40</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DDB3-2949-9368-4D6509980AE7}"/>
            </c:ext>
          </c:extLst>
        </c:ser>
        <c:ser>
          <c:idx val="8"/>
          <c:order val="7"/>
          <c:tx>
            <c:strRef>
              <c:f>'Digital Marketing Dashboard'!$B$41</c:f>
              <c:strCache>
                <c:ptCount val="1"/>
                <c:pt idx="0">
                  <c:v>Email</c:v>
                </c:pt>
              </c:strCache>
            </c:strRef>
          </c:tx>
          <c:spPr>
            <a:solidFill>
              <a:schemeClr val="tx1">
                <a:lumMod val="85000"/>
                <a:lumOff val="15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Dashboard'!$C$41:$N$41</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DDB3-2949-9368-4D6509980AE7}"/>
            </c:ext>
          </c:extLst>
        </c:ser>
        <c:ser>
          <c:idx val="9"/>
          <c:order val="8"/>
          <c:tx>
            <c:strRef>
              <c:f>'Digital Marketing Dashboard'!$B$42</c:f>
              <c:strCache>
                <c:ptCount val="1"/>
                <c:pt idx="0">
                  <c:v>Referring Domains</c:v>
                </c:pt>
              </c:strCache>
            </c:strRef>
          </c:tx>
          <c:spPr>
            <a:solidFill>
              <a:schemeClr val="accent1">
                <a:lumMod val="60000"/>
                <a:lumOff val="4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Dashboard'!$C$42:$N$42</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DDB3-2949-9368-4D6509980AE7}"/>
            </c:ext>
          </c:extLst>
        </c:ser>
        <c:ser>
          <c:idx val="10"/>
          <c:order val="9"/>
          <c:tx>
            <c:strRef>
              <c:f>'Digital Marketing Dashboard'!$B$43</c:f>
              <c:strCache>
                <c:ptCount val="1"/>
                <c:pt idx="0">
                  <c:v>Search (Org)</c:v>
                </c:pt>
              </c:strCache>
            </c:strRef>
          </c:tx>
          <c:spPr>
            <a:solidFill>
              <a:schemeClr val="accent3"/>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Dashboard'!$C$43:$N$43</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DDB3-2949-9368-4D6509980AE7}"/>
            </c:ext>
          </c:extLst>
        </c:ser>
        <c:ser>
          <c:idx val="11"/>
          <c:order val="10"/>
          <c:tx>
            <c:strRef>
              <c:f>'Digital Marketing Dashboard'!$B$44</c:f>
              <c:strCache>
                <c:ptCount val="1"/>
                <c:pt idx="0">
                  <c:v>Social (Org)</c:v>
                </c:pt>
              </c:strCache>
            </c:strRef>
          </c:tx>
          <c:spPr>
            <a:solidFill>
              <a:schemeClr val="tx2">
                <a:lumMod val="40000"/>
                <a:lumOff val="6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Dashboard'!$C$44:$N$44</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DDB3-2949-9368-4D6509980AE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Dashboard'!$B$10:$B$13</c:f>
              <c:strCache>
                <c:ptCount val="4"/>
                <c:pt idx="0">
                  <c:v>Banner Ads</c:v>
                </c:pt>
                <c:pt idx="1">
                  <c:v>Mobile Ads</c:v>
                </c:pt>
                <c:pt idx="2">
                  <c:v>Search (Pd)</c:v>
                </c:pt>
                <c:pt idx="3">
                  <c:v>Social (Pd)</c:v>
                </c:pt>
              </c:strCache>
            </c:strRef>
          </c:cat>
          <c:val>
            <c:numRef>
              <c:f>'Digital Marketing Dashboard'!$C$10:$C$13</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Dashboard'!$B$10:$B$13</c:f>
              <c:strCache>
                <c:ptCount val="4"/>
                <c:pt idx="0">
                  <c:v>Banner Ads</c:v>
                </c:pt>
                <c:pt idx="1">
                  <c:v>Mobile Ads</c:v>
                </c:pt>
                <c:pt idx="2">
                  <c:v>Search (Pd)</c:v>
                </c:pt>
                <c:pt idx="3">
                  <c:v>Social (Pd)</c:v>
                </c:pt>
              </c:strCache>
            </c:strRef>
          </c:cat>
          <c:val>
            <c:numRef>
              <c:f>'Digital Marketing Dashboard'!$C$10:$C$13</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'Digital Marketing Dashboard'!$B$17:$B$23</c:f>
              <c:strCache>
                <c:ptCount val="7"/>
                <c:pt idx="0">
                  <c:v>Banners (Partner)</c:v>
                </c:pt>
                <c:pt idx="1">
                  <c:v>Banners (Website)</c:v>
                </c:pt>
                <c:pt idx="2">
                  <c:v>Direct Traffic</c:v>
                </c:pt>
                <c:pt idx="3">
                  <c:v>Email</c:v>
                </c:pt>
                <c:pt idx="4">
                  <c:v>Referring Domains</c:v>
                </c:pt>
                <c:pt idx="5">
                  <c:v>Search (Org)</c:v>
                </c:pt>
                <c:pt idx="6">
                  <c:v>Social (Org)</c:v>
                </c:pt>
              </c:strCache>
            </c:strRef>
          </c:cat>
          <c:val>
            <c:numRef>
              <c:f>'Digital Marketing Dashboard'!$C$17:$C$23</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'Digital Marketing - BLANK'!$B$31</c:f>
              <c:strCache>
                <c:ptCount val="1"/>
                <c:pt idx="0">
                  <c:v>Banner Ads</c:v>
                </c:pt>
              </c:strCache>
            </c:strRef>
          </c:tx>
          <c:spPr>
            <a:solidFill>
              <a:schemeClr val="tx2"/>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BLANK'!$C$31:$N$31</c:f>
              <c:numCache>
                <c:formatCode>#,##0</c:formatCode>
                <c:ptCount val="12"/>
              </c:numCache>
            </c:numRef>
          </c:val>
          <c:extLst>
            <c:ext xmlns:c16="http://schemas.microsoft.com/office/drawing/2014/chart" uri="{C3380CC4-5D6E-409C-BE32-E72D297353CC}">
              <c16:uniqueId val="{00000000-0011-7B42-95A9-2D984D8A9A49}"/>
            </c:ext>
          </c:extLst>
        </c:ser>
        <c:ser>
          <c:idx val="1"/>
          <c:order val="1"/>
          <c:tx>
            <c:strRef>
              <c:f>'Digital Marketing - BLANK'!$B$32</c:f>
              <c:strCache>
                <c:ptCount val="1"/>
                <c:pt idx="0">
                  <c:v>Mobile Ads</c:v>
                </c:pt>
              </c:strCache>
            </c:strRef>
          </c:tx>
          <c:spPr>
            <a:solidFill>
              <a:schemeClr val="tx2">
                <a:lumMod val="60000"/>
                <a:lumOff val="4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BLANK'!$C$32:$N$32</c:f>
              <c:numCache>
                <c:formatCode>#,##0</c:formatCode>
                <c:ptCount val="12"/>
              </c:numCache>
            </c:numRef>
          </c:val>
          <c:extLst>
            <c:ext xmlns:c16="http://schemas.microsoft.com/office/drawing/2014/chart" uri="{C3380CC4-5D6E-409C-BE32-E72D297353CC}">
              <c16:uniqueId val="{00000001-0011-7B42-95A9-2D984D8A9A49}"/>
            </c:ext>
          </c:extLst>
        </c:ser>
        <c:ser>
          <c:idx val="2"/>
          <c:order val="2"/>
          <c:tx>
            <c:strRef>
              <c:f>'Digital Marketing - BLANK'!$B$33</c:f>
              <c:strCache>
                <c:ptCount val="1"/>
                <c:pt idx="0">
                  <c:v>Search (Pd)</c:v>
                </c:pt>
              </c:strCache>
            </c:strRef>
          </c:tx>
          <c:spPr>
            <a:solidFill>
              <a:schemeClr val="accent3"/>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BLANK'!$C$33:$N$33</c:f>
              <c:numCache>
                <c:formatCode>#,##0</c:formatCode>
                <c:ptCount val="12"/>
              </c:numCache>
            </c:numRef>
          </c:val>
          <c:extLst>
            <c:ext xmlns:c16="http://schemas.microsoft.com/office/drawing/2014/chart" uri="{C3380CC4-5D6E-409C-BE32-E72D297353CC}">
              <c16:uniqueId val="{00000002-0011-7B42-95A9-2D984D8A9A49}"/>
            </c:ext>
          </c:extLst>
        </c:ser>
        <c:ser>
          <c:idx val="3"/>
          <c:order val="3"/>
          <c:tx>
            <c:strRef>
              <c:f>'Digital Marketing - BLANK'!$B$34</c:f>
              <c:strCache>
                <c:ptCount val="1"/>
                <c:pt idx="0">
                  <c:v>Social (Pd)</c:v>
                </c:pt>
              </c:strCache>
            </c:strRef>
          </c:tx>
          <c:spPr>
            <a:solidFill>
              <a:schemeClr val="tx2">
                <a:lumMod val="40000"/>
                <a:lumOff val="6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BLANK'!$C$34:$N$34</c:f>
              <c:numCache>
                <c:formatCode>#,##0</c:formatCode>
                <c:ptCount val="12"/>
              </c:numCache>
            </c:numRef>
          </c:val>
          <c:extLst>
            <c:ext xmlns:c16="http://schemas.microsoft.com/office/drawing/2014/chart" uri="{C3380CC4-5D6E-409C-BE32-E72D297353CC}">
              <c16:uniqueId val="{00000003-0011-7B42-95A9-2D984D8A9A49}"/>
            </c:ext>
          </c:extLst>
        </c:ser>
        <c:ser>
          <c:idx val="5"/>
          <c:order val="4"/>
          <c:tx>
            <c:strRef>
              <c:f>'Digital Marketing - BLANK'!$B$38</c:f>
              <c:strCache>
                <c:ptCount val="1"/>
                <c:pt idx="0">
                  <c:v>Banners (Partner)</c:v>
                </c:pt>
              </c:strCache>
            </c:strRef>
          </c:tx>
          <c:spPr>
            <a:solidFill>
              <a:schemeClr val="bg2">
                <a:lumMod val="25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BLANK'!$C$38:$N$38</c:f>
              <c:numCache>
                <c:formatCode>#,##0</c:formatCode>
                <c:ptCount val="12"/>
              </c:numCache>
            </c:numRef>
          </c:val>
          <c:extLst>
            <c:ext xmlns:c16="http://schemas.microsoft.com/office/drawing/2014/chart" uri="{C3380CC4-5D6E-409C-BE32-E72D297353CC}">
              <c16:uniqueId val="{00000004-0011-7B42-95A9-2D984D8A9A49}"/>
            </c:ext>
          </c:extLst>
        </c:ser>
        <c:ser>
          <c:idx val="6"/>
          <c:order val="5"/>
          <c:tx>
            <c:strRef>
              <c:f>'Digital Marketing - BLANK'!$B$39</c:f>
              <c:strCache>
                <c:ptCount val="1"/>
                <c:pt idx="0">
                  <c:v>Banners (Website)</c:v>
                </c:pt>
              </c:strCache>
            </c:strRef>
          </c:tx>
          <c:spPr>
            <a:solidFill>
              <a:schemeClr val="bg2">
                <a:lumMod val="5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BLANK'!$C$39:$N$39</c:f>
              <c:numCache>
                <c:formatCode>#,##0</c:formatCode>
                <c:ptCount val="12"/>
              </c:numCache>
            </c:numRef>
          </c:val>
          <c:extLst>
            <c:ext xmlns:c16="http://schemas.microsoft.com/office/drawing/2014/chart" uri="{C3380CC4-5D6E-409C-BE32-E72D297353CC}">
              <c16:uniqueId val="{00000005-0011-7B42-95A9-2D984D8A9A49}"/>
            </c:ext>
          </c:extLst>
        </c:ser>
        <c:ser>
          <c:idx val="7"/>
          <c:order val="6"/>
          <c:tx>
            <c:strRef>
              <c:f>'Digital Marketing - BLANK'!$B$40</c:f>
              <c:strCache>
                <c:ptCount val="1"/>
                <c:pt idx="0">
                  <c:v>Direct Traffic</c:v>
                </c:pt>
              </c:strCache>
            </c:strRef>
          </c:tx>
          <c:spPr>
            <a:solidFill>
              <a:schemeClr val="accent1">
                <a:lumMod val="40000"/>
                <a:lumOff val="6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BLANK'!$C$40:$N$40</c:f>
              <c:numCache>
                <c:formatCode>#,##0</c:formatCode>
                <c:ptCount val="12"/>
              </c:numCache>
            </c:numRef>
          </c:val>
          <c:extLst>
            <c:ext xmlns:c16="http://schemas.microsoft.com/office/drawing/2014/chart" uri="{C3380CC4-5D6E-409C-BE32-E72D297353CC}">
              <c16:uniqueId val="{00000006-0011-7B42-95A9-2D984D8A9A49}"/>
            </c:ext>
          </c:extLst>
        </c:ser>
        <c:ser>
          <c:idx val="8"/>
          <c:order val="7"/>
          <c:tx>
            <c:strRef>
              <c:f>'Digital Marketing - BLANK'!$B$41</c:f>
              <c:strCache>
                <c:ptCount val="1"/>
                <c:pt idx="0">
                  <c:v>Email</c:v>
                </c:pt>
              </c:strCache>
            </c:strRef>
          </c:tx>
          <c:spPr>
            <a:solidFill>
              <a:schemeClr val="tx1">
                <a:lumMod val="85000"/>
                <a:lumOff val="15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BLANK'!$C$41:$N$41</c:f>
              <c:numCache>
                <c:formatCode>#,##0</c:formatCode>
                <c:ptCount val="12"/>
              </c:numCache>
            </c:numRef>
          </c:val>
          <c:extLst>
            <c:ext xmlns:c16="http://schemas.microsoft.com/office/drawing/2014/chart" uri="{C3380CC4-5D6E-409C-BE32-E72D297353CC}">
              <c16:uniqueId val="{00000007-0011-7B42-95A9-2D984D8A9A49}"/>
            </c:ext>
          </c:extLst>
        </c:ser>
        <c:ser>
          <c:idx val="9"/>
          <c:order val="8"/>
          <c:tx>
            <c:strRef>
              <c:f>'Digital Marketing - BLANK'!$B$42</c:f>
              <c:strCache>
                <c:ptCount val="1"/>
                <c:pt idx="0">
                  <c:v>Referring Domains</c:v>
                </c:pt>
              </c:strCache>
            </c:strRef>
          </c:tx>
          <c:spPr>
            <a:solidFill>
              <a:schemeClr val="accent1">
                <a:lumMod val="60000"/>
                <a:lumOff val="4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BLANK'!$C$42:$N$42</c:f>
              <c:numCache>
                <c:formatCode>#,##0</c:formatCode>
                <c:ptCount val="12"/>
              </c:numCache>
            </c:numRef>
          </c:val>
          <c:extLst>
            <c:ext xmlns:c16="http://schemas.microsoft.com/office/drawing/2014/chart" uri="{C3380CC4-5D6E-409C-BE32-E72D297353CC}">
              <c16:uniqueId val="{00000008-0011-7B42-95A9-2D984D8A9A49}"/>
            </c:ext>
          </c:extLst>
        </c:ser>
        <c:ser>
          <c:idx val="10"/>
          <c:order val="9"/>
          <c:tx>
            <c:strRef>
              <c:f>'Digital Marketing - BLANK'!$B$43</c:f>
              <c:strCache>
                <c:ptCount val="1"/>
                <c:pt idx="0">
                  <c:v>Search (Org)</c:v>
                </c:pt>
              </c:strCache>
            </c:strRef>
          </c:tx>
          <c:spPr>
            <a:solidFill>
              <a:schemeClr val="accent3"/>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BLANK'!$C$43:$N$43</c:f>
              <c:numCache>
                <c:formatCode>#,##0</c:formatCode>
                <c:ptCount val="12"/>
              </c:numCache>
            </c:numRef>
          </c:val>
          <c:extLst>
            <c:ext xmlns:c16="http://schemas.microsoft.com/office/drawing/2014/chart" uri="{C3380CC4-5D6E-409C-BE32-E72D297353CC}">
              <c16:uniqueId val="{00000009-0011-7B42-95A9-2D984D8A9A49}"/>
            </c:ext>
          </c:extLst>
        </c:ser>
        <c:ser>
          <c:idx val="11"/>
          <c:order val="10"/>
          <c:tx>
            <c:strRef>
              <c:f>'Digital Marketing - BLANK'!$B$44</c:f>
              <c:strCache>
                <c:ptCount val="1"/>
                <c:pt idx="0">
                  <c:v>Social (Org)</c:v>
                </c:pt>
              </c:strCache>
            </c:strRef>
          </c:tx>
          <c:spPr>
            <a:solidFill>
              <a:schemeClr val="tx2">
                <a:lumMod val="40000"/>
                <a:lumOff val="6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BLANK'!$C$44:$N$44</c:f>
              <c:numCache>
                <c:formatCode>#,##0</c:formatCode>
                <c:ptCount val="12"/>
              </c:numCache>
            </c:numRef>
          </c:val>
          <c:extLst>
            <c:ext xmlns:c16="http://schemas.microsoft.com/office/drawing/2014/chart" uri="{C3380CC4-5D6E-409C-BE32-E72D297353CC}">
              <c16:uniqueId val="{0000000A-0011-7B42-95A9-2D984D8A9A49}"/>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F2-964B-AA41-D204CFD7CE21}"/>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F2-964B-AA41-D204CFD7CE21}"/>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F2-964B-AA41-D204CFD7CE21}"/>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0F2-964B-AA41-D204CFD7CE2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80F2-964B-AA41-D204CFD7CE2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80F2-964B-AA41-D204CFD7CE2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80F2-964B-AA41-D204CFD7CE2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80F2-964B-AA41-D204CFD7CE2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 BLANK'!$B$10:$B$13</c:f>
              <c:strCache>
                <c:ptCount val="4"/>
                <c:pt idx="0">
                  <c:v>Banner Ads</c:v>
                </c:pt>
                <c:pt idx="1">
                  <c:v>Mobile Ads</c:v>
                </c:pt>
                <c:pt idx="2">
                  <c:v>Search (Pd)</c:v>
                </c:pt>
                <c:pt idx="3">
                  <c:v>Social (Pd)</c:v>
                </c:pt>
              </c:strCache>
            </c:strRef>
          </c:cat>
          <c:val>
            <c:numRef>
              <c:f>'Digital Marketing - BLANK'!$C$10:$C$13</c:f>
              <c:numCache>
                <c:formatCode>#,##0</c:formatCode>
                <c:ptCount val="4"/>
              </c:numCache>
            </c:numRef>
          </c:val>
          <c:extLst>
            <c:ext xmlns:c16="http://schemas.microsoft.com/office/drawing/2014/chart" uri="{C3380CC4-5D6E-409C-BE32-E72D297353CC}">
              <c16:uniqueId val="{00000008-80F2-964B-AA41-D204CFD7CE21}"/>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80F2-964B-AA41-D204CFD7CE2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80F2-964B-AA41-D204CFD7CE21}"/>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80F2-964B-AA41-D204CFD7CE21}"/>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80F2-964B-AA41-D204CFD7CE2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80F2-964B-AA41-D204CFD7CE2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80F2-964B-AA41-D204CFD7CE2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80F2-964B-AA41-D204CFD7CE2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80F2-964B-AA41-D204CFD7CE21}"/>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 BLANK'!$B$10:$B$13</c:f>
              <c:strCache>
                <c:ptCount val="4"/>
                <c:pt idx="0">
                  <c:v>Banner Ads</c:v>
                </c:pt>
                <c:pt idx="1">
                  <c:v>Mobile Ads</c:v>
                </c:pt>
                <c:pt idx="2">
                  <c:v>Search (Pd)</c:v>
                </c:pt>
                <c:pt idx="3">
                  <c:v>Social (Pd)</c:v>
                </c:pt>
              </c:strCache>
            </c:strRef>
          </c:cat>
          <c:val>
            <c:numRef>
              <c:f>'Digital Marketing - BLANK'!$C$10:$C$13</c:f>
              <c:numCache>
                <c:formatCode>#,##0</c:formatCode>
                <c:ptCount val="4"/>
              </c:numCache>
            </c:numRef>
          </c:val>
          <c:extLst>
            <c:ext xmlns:c16="http://schemas.microsoft.com/office/drawing/2014/chart" uri="{C3380CC4-5D6E-409C-BE32-E72D297353CC}">
              <c16:uniqueId val="{00000011-80F2-964B-AA41-D204CFD7CE2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63-0C44-848C-B9D157DE7E59}"/>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963-0C44-848C-B9D157DE7E5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963-0C44-848C-B9D157DE7E59}"/>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963-0C44-848C-B9D157DE7E59}"/>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6963-0C44-848C-B9D157DE7E59}"/>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6963-0C44-848C-B9D157DE7E59}"/>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6963-0C44-848C-B9D157DE7E5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6963-0C44-848C-B9D157DE7E59}"/>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6963-0C44-848C-B9D157DE7E5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6963-0C44-848C-B9D157DE7E59}"/>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6963-0C44-848C-B9D157DE7E59}"/>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6963-0C44-848C-B9D157DE7E59}"/>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6963-0C44-848C-B9D157DE7E59}"/>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63-0C44-848C-B9D157DE7E59}"/>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'Digital Marketing - BLANK'!$B$17:$B$23</c:f>
              <c:strCache>
                <c:ptCount val="7"/>
                <c:pt idx="0">
                  <c:v>Banners (Partner)</c:v>
                </c:pt>
                <c:pt idx="1">
                  <c:v>Banners (Website)</c:v>
                </c:pt>
                <c:pt idx="2">
                  <c:v>Direct Traffic</c:v>
                </c:pt>
                <c:pt idx="3">
                  <c:v>Email</c:v>
                </c:pt>
                <c:pt idx="4">
                  <c:v>Referring Domains</c:v>
                </c:pt>
                <c:pt idx="5">
                  <c:v>Search (Org)</c:v>
                </c:pt>
                <c:pt idx="6">
                  <c:v>Social (Org)</c:v>
                </c:pt>
              </c:strCache>
            </c:strRef>
          </c:cat>
          <c:val>
            <c:numRef>
              <c:f>'Digital Marketing - BLANK'!$C$17:$C$23</c:f>
              <c:numCache>
                <c:formatCode>#,##0</c:formatCode>
                <c:ptCount val="7"/>
              </c:numCache>
            </c:numRef>
          </c:val>
          <c:extLst>
            <c:ext xmlns:c16="http://schemas.microsoft.com/office/drawing/2014/chart" uri="{C3380CC4-5D6E-409C-BE32-E72D297353CC}">
              <c16:uniqueId val="{0000000E-6963-0C44-848C-B9D157DE7E59}"/>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bit.ly/2VbR8N5"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26</xdr:row>
      <xdr:rowOff>155222</xdr:rowOff>
    </xdr:from>
    <xdr:to>
      <xdr:col>13</xdr:col>
      <xdr:colOff>1536700</xdr:colOff>
      <xdr:row>26</xdr:row>
      <xdr:rowOff>5181600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31750</xdr:colOff>
      <xdr:row>0</xdr:row>
      <xdr:rowOff>82550</xdr:rowOff>
    </xdr:from>
    <xdr:to>
      <xdr:col>12</xdr:col>
      <xdr:colOff>1559048</xdr:colOff>
      <xdr:row>0</xdr:row>
      <xdr:rowOff>515330</xdr:rowOff>
    </xdr:to>
    <xdr:pic>
      <xdr:nvPicPr>
        <xdr:cNvPr id="3" name="Рисунок 2">
          <a:hlinkClick xmlns:r="http://schemas.openxmlformats.org/officeDocument/2006/relationships" r:id="rId4"/>
          <a:extLst>
            <a:ext uri="{FF2B5EF4-FFF2-40B4-BE49-F238E27FC236}">
              <a16:creationId xmlns:a16="http://schemas.microsoft.com/office/drawing/2014/main" id="{5E9D5BF2-F259-40DE-8DB4-DE7B88D2767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160750" y="8255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26</xdr:row>
      <xdr:rowOff>155222</xdr:rowOff>
    </xdr:from>
    <xdr:to>
      <xdr:col>13</xdr:col>
      <xdr:colOff>1536700</xdr:colOff>
      <xdr:row>26</xdr:row>
      <xdr:rowOff>5181600</xdr:rowOff>
    </xdr:to>
    <xdr:graphicFrame macro="">
      <xdr:nvGraphicFramePr>
        <xdr:cNvPr id="2" name="Chart 1">
          <a:extLst>
            <a:ext uri="{FF2B5EF4-FFF2-40B4-BE49-F238E27FC236}">
              <a16:creationId xmlns:a16="http://schemas.microsoft.com/office/drawing/2014/main" id="{D4285A3E-0DA1-FF4D-84A9-0A5C03C46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3" name="Chart 2">
          <a:extLst>
            <a:ext uri="{FF2B5EF4-FFF2-40B4-BE49-F238E27FC236}">
              <a16:creationId xmlns:a16="http://schemas.microsoft.com/office/drawing/2014/main" id="{8D04EF68-5917-8A42-AAFD-0B84113E9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4" name="Chart 3">
          <a:extLst>
            <a:ext uri="{FF2B5EF4-FFF2-40B4-BE49-F238E27FC236}">
              <a16:creationId xmlns:a16="http://schemas.microsoft.com/office/drawing/2014/main" id="{02455249-05CC-C043-A7BC-559C71FF2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VbR8N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A1:P47"/>
  <sheetViews>
    <sheetView showGridLines="0" tabSelected="1" zoomScaleNormal="100" zoomScalePageLayoutView="75" workbookViewId="0">
      <pane ySplit="1" topLeftCell="A2" activePane="bottomLeft" state="frozen"/>
      <selection pane="bottomLeft" activeCell="B47" sqref="B47:N47"/>
    </sheetView>
  </sheetViews>
  <sheetFormatPr defaultColWidth="10.83203125" defaultRowHeight="12.5" x14ac:dyDescent="0.35"/>
  <cols>
    <col min="1" max="1" width="3.33203125" style="10" customWidth="1"/>
    <col min="2" max="11" width="20.83203125" style="11" customWidth="1"/>
    <col min="12" max="12" width="20.83203125" style="10" customWidth="1"/>
    <col min="13" max="14" width="20.83203125" style="11" customWidth="1"/>
    <col min="15" max="15" width="3.33203125" style="11" customWidth="1"/>
    <col min="16" max="16384" width="10.83203125" style="11"/>
  </cols>
  <sheetData>
    <row r="1" spans="2:15" s="5" customFormat="1" ht="50" customHeight="1" x14ac:dyDescent="0.35">
      <c r="B1" s="8" t="s">
        <v>41</v>
      </c>
      <c r="C1" s="9"/>
      <c r="D1" s="9"/>
      <c r="E1" s="9"/>
      <c r="F1" s="9"/>
      <c r="G1" s="9"/>
      <c r="H1" s="9"/>
      <c r="I1" s="9"/>
      <c r="J1" s="9"/>
    </row>
    <row r="2" spans="2:15" ht="24" customHeight="1" x14ac:dyDescent="0.35">
      <c r="B2" s="16" t="s">
        <v>38</v>
      </c>
      <c r="C2" s="17"/>
      <c r="D2" s="17"/>
      <c r="E2" s="17"/>
      <c r="F2" s="17"/>
      <c r="G2" s="17"/>
      <c r="H2" s="17"/>
      <c r="I2" s="17"/>
      <c r="J2" s="17"/>
      <c r="K2" s="17"/>
      <c r="L2" s="17"/>
      <c r="M2" s="17"/>
      <c r="N2" s="22"/>
      <c r="O2" s="12"/>
    </row>
    <row r="3" spans="2:15" s="10" customFormat="1" ht="11" customHeight="1" x14ac:dyDescent="0.35">
      <c r="O3" s="13"/>
    </row>
    <row r="4" spans="2:15" s="10" customFormat="1" ht="276" customHeight="1" x14ac:dyDescent="0.35">
      <c r="O4" s="13"/>
    </row>
    <row r="5" spans="2:15" s="10" customFormat="1" ht="11" customHeight="1" x14ac:dyDescent="0.35">
      <c r="O5" s="13"/>
    </row>
    <row r="6" spans="2:15" ht="24" customHeight="1" x14ac:dyDescent="0.35">
      <c r="B6" s="10"/>
      <c r="D6" s="6" t="s">
        <v>38</v>
      </c>
      <c r="E6" s="10"/>
      <c r="H6" s="6" t="s">
        <v>40</v>
      </c>
      <c r="K6" s="10"/>
      <c r="L6" s="6" t="s">
        <v>39</v>
      </c>
      <c r="O6" s="12"/>
    </row>
    <row r="7" spans="2:15" ht="67" customHeight="1" x14ac:dyDescent="0.35">
      <c r="B7" s="10"/>
      <c r="D7" s="7">
        <f>SUM(C14,C24)</f>
        <v>190017</v>
      </c>
      <c r="E7" s="10"/>
      <c r="H7" s="43">
        <f>K14</f>
        <v>84.079110251450672</v>
      </c>
      <c r="I7" s="1"/>
      <c r="K7" s="10"/>
      <c r="L7" s="44">
        <f>(I14+I24)-J14</f>
        <v>9584202</v>
      </c>
      <c r="M7" s="2"/>
      <c r="O7" s="12"/>
    </row>
    <row r="8" spans="2:15" s="10" customFormat="1" ht="11" customHeight="1" x14ac:dyDescent="0.35">
      <c r="O8" s="13"/>
    </row>
    <row r="9" spans="2:15" ht="24" customHeight="1" x14ac:dyDescent="0.35">
      <c r="B9" s="14" t="s">
        <v>23</v>
      </c>
      <c r="C9" s="14" t="s">
        <v>25</v>
      </c>
      <c r="D9" s="15" t="s">
        <v>33</v>
      </c>
      <c r="E9" s="15" t="s">
        <v>34</v>
      </c>
      <c r="F9" s="15" t="s">
        <v>27</v>
      </c>
      <c r="G9" s="15" t="s">
        <v>28</v>
      </c>
      <c r="H9" s="15" t="s">
        <v>0</v>
      </c>
      <c r="I9" s="15" t="s">
        <v>26</v>
      </c>
      <c r="J9" s="15" t="s">
        <v>35</v>
      </c>
      <c r="K9" s="56" t="s">
        <v>36</v>
      </c>
      <c r="L9" s="60"/>
      <c r="M9" s="61"/>
      <c r="N9" s="62"/>
      <c r="O9" s="12"/>
    </row>
    <row r="10" spans="2:15" ht="24" customHeight="1" x14ac:dyDescent="0.35">
      <c r="B10" s="31" t="s">
        <v>14</v>
      </c>
      <c r="C10" s="25">
        <v>26346</v>
      </c>
      <c r="D10" s="25">
        <v>20000</v>
      </c>
      <c r="E10" s="26">
        <f t="shared" ref="E10:E24" si="0">C10/D10</f>
        <v>1.3172999999999999</v>
      </c>
      <c r="F10" s="25">
        <v>414</v>
      </c>
      <c r="G10" s="25">
        <v>15084</v>
      </c>
      <c r="H10" s="25">
        <v>2954</v>
      </c>
      <c r="I10" s="27">
        <v>812426</v>
      </c>
      <c r="J10" s="27">
        <v>8500</v>
      </c>
      <c r="K10" s="57">
        <f>I10/J10</f>
        <v>95.57952941176471</v>
      </c>
      <c r="L10" s="63"/>
      <c r="M10" s="55"/>
      <c r="N10" s="64"/>
      <c r="O10" s="12"/>
    </row>
    <row r="11" spans="2:15" ht="24" customHeight="1" x14ac:dyDescent="0.35">
      <c r="B11" s="32" t="s">
        <v>15</v>
      </c>
      <c r="C11" s="28">
        <v>24571</v>
      </c>
      <c r="D11" s="28">
        <v>18000</v>
      </c>
      <c r="E11" s="29">
        <f t="shared" si="0"/>
        <v>1.3650555555555555</v>
      </c>
      <c r="F11" s="28">
        <v>2300</v>
      </c>
      <c r="G11" s="28">
        <v>9864</v>
      </c>
      <c r="H11" s="28">
        <v>3254</v>
      </c>
      <c r="I11" s="30">
        <v>1756723</v>
      </c>
      <c r="J11" s="30">
        <v>12000</v>
      </c>
      <c r="K11" s="58">
        <f>I11/J11</f>
        <v>146.39358333333334</v>
      </c>
      <c r="L11" s="63"/>
      <c r="M11" s="55"/>
      <c r="N11" s="64"/>
      <c r="O11" s="12"/>
    </row>
    <row r="12" spans="2:15" ht="24" customHeight="1" x14ac:dyDescent="0.35">
      <c r="B12" s="33" t="s">
        <v>29</v>
      </c>
      <c r="C12" s="28">
        <v>24490</v>
      </c>
      <c r="D12" s="28">
        <v>15000</v>
      </c>
      <c r="E12" s="29">
        <f t="shared" si="0"/>
        <v>1.6326666666666667</v>
      </c>
      <c r="F12" s="28">
        <v>159</v>
      </c>
      <c r="G12" s="28">
        <v>11056</v>
      </c>
      <c r="H12" s="28">
        <v>5838</v>
      </c>
      <c r="I12" s="30">
        <v>627376</v>
      </c>
      <c r="J12" s="30">
        <v>6200</v>
      </c>
      <c r="K12" s="58">
        <f>I12/J12</f>
        <v>101.18967741935484</v>
      </c>
      <c r="L12" s="63"/>
      <c r="M12" s="55"/>
      <c r="N12" s="64"/>
      <c r="O12" s="12"/>
    </row>
    <row r="13" spans="2:15" ht="24" customHeight="1" x14ac:dyDescent="0.35">
      <c r="B13" s="40" t="s">
        <v>30</v>
      </c>
      <c r="C13" s="28">
        <v>7493</v>
      </c>
      <c r="D13" s="28">
        <v>5000</v>
      </c>
      <c r="E13" s="29">
        <f t="shared" si="0"/>
        <v>1.4985999999999999</v>
      </c>
      <c r="F13" s="28">
        <v>81</v>
      </c>
      <c r="G13" s="28">
        <v>124</v>
      </c>
      <c r="H13" s="28">
        <v>8616</v>
      </c>
      <c r="I13" s="30">
        <v>1150365</v>
      </c>
      <c r="J13" s="30">
        <v>25000</v>
      </c>
      <c r="K13" s="58">
        <f>I13/J13</f>
        <v>46.014600000000002</v>
      </c>
      <c r="L13" s="63"/>
      <c r="M13" s="55"/>
      <c r="N13" s="64"/>
      <c r="O13" s="12"/>
    </row>
    <row r="14" spans="2:15" ht="24" customHeight="1" x14ac:dyDescent="0.35">
      <c r="B14" s="34" t="s">
        <v>16</v>
      </c>
      <c r="C14" s="35">
        <f t="shared" ref="C14" si="1">SUM(C10:C13)</f>
        <v>82900</v>
      </c>
      <c r="D14" s="35">
        <f t="shared" ref="D14" si="2">SUM(D10:D13)</f>
        <v>58000</v>
      </c>
      <c r="E14" s="36">
        <f t="shared" si="0"/>
        <v>1.4293103448275861</v>
      </c>
      <c r="F14" s="35">
        <f t="shared" ref="F14" si="3">SUM(F10:F13)</f>
        <v>2954</v>
      </c>
      <c r="G14" s="35">
        <f t="shared" ref="G14:H14" si="4">SUM(G10:G13)</f>
        <v>36128</v>
      </c>
      <c r="H14" s="35">
        <f t="shared" si="4"/>
        <v>20662</v>
      </c>
      <c r="I14" s="37">
        <f t="shared" ref="I14" si="5">SUM(I10:I13)</f>
        <v>4346890</v>
      </c>
      <c r="J14" s="38">
        <f t="shared" ref="J14" si="6">SUM(J10:J13)</f>
        <v>51700</v>
      </c>
      <c r="K14" s="59">
        <f>I14/J14</f>
        <v>84.079110251450672</v>
      </c>
      <c r="L14" s="65"/>
      <c r="M14" s="66"/>
      <c r="N14" s="67"/>
      <c r="O14" s="12"/>
    </row>
    <row r="15" spans="2:15" s="10" customFormat="1" ht="11" customHeight="1" x14ac:dyDescent="0.35">
      <c r="O15" s="13"/>
    </row>
    <row r="16" spans="2:15" ht="24" customHeight="1" x14ac:dyDescent="0.35">
      <c r="B16" s="14" t="s">
        <v>24</v>
      </c>
      <c r="C16" s="14" t="s">
        <v>25</v>
      </c>
      <c r="D16" s="15" t="s">
        <v>33</v>
      </c>
      <c r="E16" s="15" t="s">
        <v>34</v>
      </c>
      <c r="F16" s="15" t="s">
        <v>27</v>
      </c>
      <c r="G16" s="15" t="s">
        <v>28</v>
      </c>
      <c r="H16" s="15" t="s">
        <v>0</v>
      </c>
      <c r="I16" s="56" t="s">
        <v>26</v>
      </c>
      <c r="J16" s="60"/>
      <c r="K16" s="61"/>
      <c r="L16" s="61"/>
      <c r="M16" s="61"/>
      <c r="N16" s="62"/>
      <c r="O16" s="12"/>
    </row>
    <row r="17" spans="2:15" ht="24" customHeight="1" x14ac:dyDescent="0.35">
      <c r="B17" s="51" t="s">
        <v>20</v>
      </c>
      <c r="C17" s="19">
        <v>23966</v>
      </c>
      <c r="D17" s="19">
        <v>20000</v>
      </c>
      <c r="E17" s="20">
        <f t="shared" si="0"/>
        <v>1.1982999999999999</v>
      </c>
      <c r="F17" s="19">
        <v>345</v>
      </c>
      <c r="G17" s="19">
        <v>857</v>
      </c>
      <c r="H17" s="19">
        <v>2497</v>
      </c>
      <c r="I17" s="68">
        <v>354944</v>
      </c>
      <c r="J17" s="63"/>
      <c r="K17" s="55"/>
      <c r="L17" s="55"/>
      <c r="M17" s="55"/>
      <c r="N17" s="64"/>
      <c r="O17" s="12"/>
    </row>
    <row r="18" spans="2:15" ht="24" customHeight="1" x14ac:dyDescent="0.35">
      <c r="B18" s="39" t="s">
        <v>21</v>
      </c>
      <c r="C18" s="19">
        <v>23604</v>
      </c>
      <c r="D18" s="19">
        <v>20000</v>
      </c>
      <c r="E18" s="20">
        <f t="shared" si="0"/>
        <v>1.1801999999999999</v>
      </c>
      <c r="F18" s="19">
        <v>2286</v>
      </c>
      <c r="G18" s="19">
        <v>2747</v>
      </c>
      <c r="H18" s="19">
        <v>7747</v>
      </c>
      <c r="I18" s="68">
        <v>1137442</v>
      </c>
      <c r="J18" s="63"/>
      <c r="K18" s="55"/>
      <c r="L18" s="55"/>
      <c r="M18" s="55"/>
      <c r="N18" s="64"/>
      <c r="O18" s="12"/>
    </row>
    <row r="19" spans="2:15" ht="24" customHeight="1" x14ac:dyDescent="0.35">
      <c r="B19" s="33" t="s">
        <v>18</v>
      </c>
      <c r="C19" s="19">
        <v>12766</v>
      </c>
      <c r="D19" s="19">
        <v>15000</v>
      </c>
      <c r="E19" s="20">
        <f t="shared" si="0"/>
        <v>0.85106666666666664</v>
      </c>
      <c r="F19" s="19">
        <v>88</v>
      </c>
      <c r="G19" s="19">
        <v>2011</v>
      </c>
      <c r="H19" s="19">
        <v>5698</v>
      </c>
      <c r="I19" s="68">
        <v>832707</v>
      </c>
      <c r="J19" s="63"/>
      <c r="K19" s="55"/>
      <c r="L19" s="55"/>
      <c r="M19" s="55"/>
      <c r="N19" s="64"/>
      <c r="O19" s="12"/>
    </row>
    <row r="20" spans="2:15" ht="24" customHeight="1" x14ac:dyDescent="0.35">
      <c r="B20" s="41" t="s">
        <v>17</v>
      </c>
      <c r="C20" s="19">
        <v>21274</v>
      </c>
      <c r="D20" s="19">
        <v>20000</v>
      </c>
      <c r="E20" s="20">
        <f t="shared" si="0"/>
        <v>1.0637000000000001</v>
      </c>
      <c r="F20" s="19">
        <v>35</v>
      </c>
      <c r="G20" s="19">
        <v>1004</v>
      </c>
      <c r="H20" s="19">
        <v>5178</v>
      </c>
      <c r="I20" s="68">
        <v>415608</v>
      </c>
      <c r="J20" s="63"/>
      <c r="K20" s="55"/>
      <c r="L20" s="55"/>
      <c r="M20" s="55"/>
      <c r="N20" s="64"/>
    </row>
    <row r="21" spans="2:15" ht="24" customHeight="1" x14ac:dyDescent="0.35">
      <c r="B21" s="42" t="s">
        <v>19</v>
      </c>
      <c r="C21" s="19">
        <v>15556</v>
      </c>
      <c r="D21" s="19">
        <v>10000</v>
      </c>
      <c r="E21" s="20">
        <f t="shared" si="0"/>
        <v>1.5556000000000001</v>
      </c>
      <c r="F21" s="19">
        <v>11</v>
      </c>
      <c r="G21" s="19">
        <v>7</v>
      </c>
      <c r="H21" s="19">
        <v>7171</v>
      </c>
      <c r="I21" s="68">
        <v>3042</v>
      </c>
      <c r="J21" s="63"/>
      <c r="K21" s="55"/>
      <c r="L21" s="55"/>
      <c r="M21" s="55"/>
      <c r="N21" s="64"/>
    </row>
    <row r="22" spans="2:15" ht="24" customHeight="1" x14ac:dyDescent="0.35">
      <c r="B22" s="33" t="s">
        <v>31</v>
      </c>
      <c r="C22" s="19">
        <v>7434</v>
      </c>
      <c r="D22" s="19">
        <v>5000</v>
      </c>
      <c r="E22" s="20">
        <f t="shared" si="0"/>
        <v>1.4867999999999999</v>
      </c>
      <c r="F22" s="19">
        <v>1582</v>
      </c>
      <c r="G22" s="19">
        <v>3307</v>
      </c>
      <c r="H22" s="19">
        <v>4478</v>
      </c>
      <c r="I22" s="68">
        <v>1369064</v>
      </c>
      <c r="J22" s="63"/>
      <c r="K22" s="55"/>
      <c r="L22" s="55"/>
      <c r="M22" s="55"/>
      <c r="N22" s="64"/>
    </row>
    <row r="23" spans="2:15" ht="24" customHeight="1" x14ac:dyDescent="0.35">
      <c r="B23" s="40" t="s">
        <v>32</v>
      </c>
      <c r="C23" s="19">
        <v>2517</v>
      </c>
      <c r="D23" s="19">
        <v>1000</v>
      </c>
      <c r="E23" s="20">
        <f t="shared" si="0"/>
        <v>2.5169999999999999</v>
      </c>
      <c r="F23" s="19">
        <v>986</v>
      </c>
      <c r="G23" s="19">
        <v>2841</v>
      </c>
      <c r="H23" s="19">
        <v>4113</v>
      </c>
      <c r="I23" s="68">
        <v>1176205</v>
      </c>
      <c r="J23" s="63"/>
      <c r="K23" s="55"/>
      <c r="L23" s="55"/>
      <c r="M23" s="55"/>
      <c r="N23" s="64"/>
    </row>
    <row r="24" spans="2:15" ht="24" customHeight="1" x14ac:dyDescent="0.35">
      <c r="B24" s="34" t="s">
        <v>22</v>
      </c>
      <c r="C24" s="35">
        <f t="shared" ref="C24" si="7">SUM(C17:C23)</f>
        <v>107117</v>
      </c>
      <c r="D24" s="35">
        <f t="shared" ref="D24" si="8">SUM(D17:D23)</f>
        <v>91000</v>
      </c>
      <c r="E24" s="36">
        <f t="shared" si="0"/>
        <v>1.1771098901098902</v>
      </c>
      <c r="F24" s="35">
        <f t="shared" ref="F24" si="9">SUM(F17:F23)</f>
        <v>5333</v>
      </c>
      <c r="G24" s="35">
        <f t="shared" ref="G24" si="10">SUM(G17:G23)</f>
        <v>12774</v>
      </c>
      <c r="H24" s="35">
        <f t="shared" ref="H24" si="11">SUM(H17:H23)</f>
        <v>36882</v>
      </c>
      <c r="I24" s="69">
        <f t="shared" ref="I24" si="12">SUM(I17:I23)</f>
        <v>5289012</v>
      </c>
      <c r="J24" s="65"/>
      <c r="K24" s="66"/>
      <c r="L24" s="66"/>
      <c r="M24" s="66"/>
      <c r="N24" s="67"/>
    </row>
    <row r="25" spans="2:15" s="10" customFormat="1" ht="11" customHeight="1" x14ac:dyDescent="0.35"/>
    <row r="26" spans="2:15" ht="24" customHeight="1" x14ac:dyDescent="0.35">
      <c r="B26" s="16" t="s">
        <v>37</v>
      </c>
      <c r="C26" s="17"/>
      <c r="D26" s="18"/>
      <c r="E26" s="18"/>
      <c r="F26" s="18"/>
      <c r="G26" s="18"/>
      <c r="H26" s="18"/>
      <c r="I26" s="18"/>
      <c r="J26" s="18"/>
      <c r="K26" s="18"/>
      <c r="L26" s="23"/>
      <c r="M26" s="23"/>
      <c r="N26" s="24"/>
    </row>
    <row r="27" spans="2:15" s="10" customFormat="1" ht="409" customHeight="1" x14ac:dyDescent="0.35">
      <c r="O27" s="13"/>
    </row>
    <row r="28" spans="2:15" ht="11" customHeight="1" x14ac:dyDescent="0.35"/>
    <row r="29" spans="2:15" ht="24" customHeight="1" x14ac:dyDescent="0.35">
      <c r="B29" s="16" t="s">
        <v>1</v>
      </c>
      <c r="C29" s="17"/>
      <c r="D29" s="17"/>
      <c r="E29" s="17"/>
      <c r="F29" s="17"/>
      <c r="G29" s="17"/>
      <c r="H29" s="17"/>
      <c r="I29" s="17"/>
      <c r="J29" s="17"/>
      <c r="K29" s="17"/>
      <c r="L29" s="17"/>
      <c r="M29" s="17"/>
      <c r="N29" s="22"/>
    </row>
    <row r="30" spans="2:15" ht="24" customHeight="1" x14ac:dyDescent="0.35">
      <c r="B30" s="46" t="s">
        <v>23</v>
      </c>
      <c r="C30" s="47" t="s">
        <v>2</v>
      </c>
      <c r="D30" s="47" t="s">
        <v>3</v>
      </c>
      <c r="E30" s="47" t="s">
        <v>4</v>
      </c>
      <c r="F30" s="47" t="s">
        <v>5</v>
      </c>
      <c r="G30" s="47" t="s">
        <v>6</v>
      </c>
      <c r="H30" s="47" t="s">
        <v>7</v>
      </c>
      <c r="I30" s="47" t="s">
        <v>8</v>
      </c>
      <c r="J30" s="47" t="s">
        <v>9</v>
      </c>
      <c r="K30" s="47" t="s">
        <v>10</v>
      </c>
      <c r="L30" s="47" t="s">
        <v>11</v>
      </c>
      <c r="M30" s="47" t="s">
        <v>12</v>
      </c>
      <c r="N30" s="47" t="s">
        <v>13</v>
      </c>
    </row>
    <row r="31" spans="2:15" ht="24" customHeight="1" x14ac:dyDescent="0.35">
      <c r="B31" s="45" t="s">
        <v>14</v>
      </c>
      <c r="C31" s="50">
        <v>1304</v>
      </c>
      <c r="D31" s="50">
        <v>26663</v>
      </c>
      <c r="E31" s="50">
        <v>20824</v>
      </c>
      <c r="F31" s="50">
        <v>20615</v>
      </c>
      <c r="G31" s="50">
        <v>22808</v>
      </c>
      <c r="H31" s="50">
        <v>9443</v>
      </c>
      <c r="I31" s="50">
        <v>25562</v>
      </c>
      <c r="J31" s="50">
        <v>19129</v>
      </c>
      <c r="K31" s="50">
        <v>15939</v>
      </c>
      <c r="L31" s="50">
        <v>25976</v>
      </c>
      <c r="M31" s="50">
        <v>14829</v>
      </c>
      <c r="N31" s="50">
        <v>26346</v>
      </c>
    </row>
    <row r="32" spans="2:15" ht="24" customHeight="1" x14ac:dyDescent="0.35">
      <c r="B32" s="32" t="s">
        <v>15</v>
      </c>
      <c r="C32" s="50">
        <v>21285</v>
      </c>
      <c r="D32" s="50">
        <v>3842</v>
      </c>
      <c r="E32" s="50">
        <v>22524</v>
      </c>
      <c r="F32" s="50">
        <v>9473</v>
      </c>
      <c r="G32" s="50">
        <v>19812</v>
      </c>
      <c r="H32" s="50">
        <v>15751</v>
      </c>
      <c r="I32" s="50">
        <v>1999</v>
      </c>
      <c r="J32" s="50">
        <v>16082</v>
      </c>
      <c r="K32" s="50">
        <v>25148</v>
      </c>
      <c r="L32" s="50">
        <v>19790</v>
      </c>
      <c r="M32" s="50">
        <v>23346</v>
      </c>
      <c r="N32" s="50">
        <v>24571</v>
      </c>
    </row>
    <row r="33" spans="1:16" ht="24" customHeight="1" x14ac:dyDescent="0.35">
      <c r="B33" s="33" t="s">
        <v>29</v>
      </c>
      <c r="C33" s="50">
        <v>7020</v>
      </c>
      <c r="D33" s="50">
        <v>22565</v>
      </c>
      <c r="E33" s="50">
        <v>19001</v>
      </c>
      <c r="F33" s="50">
        <v>901</v>
      </c>
      <c r="G33" s="50">
        <v>11112</v>
      </c>
      <c r="H33" s="50">
        <v>31</v>
      </c>
      <c r="I33" s="50">
        <v>2271</v>
      </c>
      <c r="J33" s="50">
        <v>16151</v>
      </c>
      <c r="K33" s="50">
        <v>2728</v>
      </c>
      <c r="L33" s="50">
        <v>22990</v>
      </c>
      <c r="M33" s="50">
        <v>20374</v>
      </c>
      <c r="N33" s="50">
        <v>24490</v>
      </c>
    </row>
    <row r="34" spans="1:16" ht="24" customHeight="1" x14ac:dyDescent="0.35">
      <c r="B34" s="40" t="s">
        <v>30</v>
      </c>
      <c r="C34" s="50">
        <v>9874</v>
      </c>
      <c r="D34" s="50">
        <v>1275</v>
      </c>
      <c r="E34" s="50">
        <v>16686</v>
      </c>
      <c r="F34" s="50">
        <v>3846</v>
      </c>
      <c r="G34" s="50">
        <v>4705</v>
      </c>
      <c r="H34" s="50">
        <v>20554</v>
      </c>
      <c r="I34" s="50">
        <v>13476</v>
      </c>
      <c r="J34" s="50">
        <v>6255</v>
      </c>
      <c r="K34" s="50">
        <v>21165</v>
      </c>
      <c r="L34" s="50">
        <v>26770</v>
      </c>
      <c r="M34" s="50">
        <v>3887</v>
      </c>
      <c r="N34" s="50">
        <v>7493</v>
      </c>
    </row>
    <row r="35" spans="1:16" ht="24" customHeight="1" x14ac:dyDescent="0.35">
      <c r="B35" s="48" t="s">
        <v>16</v>
      </c>
      <c r="C35" s="49">
        <f t="shared" ref="C35:N35" si="13">SUM(C31:C34)</f>
        <v>39483</v>
      </c>
      <c r="D35" s="49">
        <f t="shared" si="13"/>
        <v>54345</v>
      </c>
      <c r="E35" s="49">
        <f t="shared" si="13"/>
        <v>79035</v>
      </c>
      <c r="F35" s="49">
        <f t="shared" si="13"/>
        <v>34835</v>
      </c>
      <c r="G35" s="49">
        <f t="shared" si="13"/>
        <v>58437</v>
      </c>
      <c r="H35" s="49">
        <f t="shared" si="13"/>
        <v>45779</v>
      </c>
      <c r="I35" s="49">
        <f t="shared" si="13"/>
        <v>43308</v>
      </c>
      <c r="J35" s="49">
        <f t="shared" si="13"/>
        <v>57617</v>
      </c>
      <c r="K35" s="49">
        <f t="shared" si="13"/>
        <v>64980</v>
      </c>
      <c r="L35" s="49">
        <f t="shared" si="13"/>
        <v>95526</v>
      </c>
      <c r="M35" s="49">
        <f t="shared" si="13"/>
        <v>62436</v>
      </c>
      <c r="N35" s="49">
        <f t="shared" si="13"/>
        <v>82900</v>
      </c>
    </row>
    <row r="36" spans="1:16" ht="11" customHeight="1" x14ac:dyDescent="0.35"/>
    <row r="37" spans="1:16" ht="24" customHeight="1" x14ac:dyDescent="0.35">
      <c r="B37" s="46" t="s">
        <v>24</v>
      </c>
      <c r="C37" s="47" t="s">
        <v>2</v>
      </c>
      <c r="D37" s="47" t="s">
        <v>3</v>
      </c>
      <c r="E37" s="47" t="s">
        <v>4</v>
      </c>
      <c r="F37" s="47" t="s">
        <v>5</v>
      </c>
      <c r="G37" s="47" t="s">
        <v>6</v>
      </c>
      <c r="H37" s="47" t="s">
        <v>7</v>
      </c>
      <c r="I37" s="47" t="s">
        <v>8</v>
      </c>
      <c r="J37" s="47" t="s">
        <v>9</v>
      </c>
      <c r="K37" s="47" t="s">
        <v>10</v>
      </c>
      <c r="L37" s="47" t="s">
        <v>11</v>
      </c>
      <c r="M37" s="47" t="s">
        <v>12</v>
      </c>
      <c r="N37" s="47" t="s">
        <v>13</v>
      </c>
    </row>
    <row r="38" spans="1:16" ht="24" customHeight="1" x14ac:dyDescent="0.35">
      <c r="B38" s="51" t="s">
        <v>20</v>
      </c>
      <c r="C38" s="50">
        <v>5409</v>
      </c>
      <c r="D38" s="50">
        <v>7643</v>
      </c>
      <c r="E38" s="50">
        <v>7137</v>
      </c>
      <c r="F38" s="50">
        <v>1336</v>
      </c>
      <c r="G38" s="50">
        <v>10817</v>
      </c>
      <c r="H38" s="50">
        <v>18751</v>
      </c>
      <c r="I38" s="50">
        <v>20593</v>
      </c>
      <c r="J38" s="50">
        <v>24271</v>
      </c>
      <c r="K38" s="50">
        <v>22709</v>
      </c>
      <c r="L38" s="50">
        <v>12616</v>
      </c>
      <c r="M38" s="50">
        <v>25314</v>
      </c>
      <c r="N38" s="50">
        <v>23966</v>
      </c>
    </row>
    <row r="39" spans="1:16" ht="24" customHeight="1" x14ac:dyDescent="0.35">
      <c r="B39" s="39" t="s">
        <v>21</v>
      </c>
      <c r="C39" s="50">
        <v>831</v>
      </c>
      <c r="D39" s="50">
        <v>21131</v>
      </c>
      <c r="E39" s="50">
        <v>17561</v>
      </c>
      <c r="F39" s="50">
        <v>14747</v>
      </c>
      <c r="G39" s="50">
        <v>5210</v>
      </c>
      <c r="H39" s="50">
        <v>21365</v>
      </c>
      <c r="I39" s="50">
        <v>8576</v>
      </c>
      <c r="J39" s="50">
        <v>3941</v>
      </c>
      <c r="K39" s="50">
        <v>2712</v>
      </c>
      <c r="L39" s="50">
        <v>625</v>
      </c>
      <c r="M39" s="50">
        <v>18480</v>
      </c>
      <c r="N39" s="50">
        <v>23604</v>
      </c>
    </row>
    <row r="40" spans="1:16" ht="24" customHeight="1" x14ac:dyDescent="0.35">
      <c r="B40" s="52" t="s">
        <v>18</v>
      </c>
      <c r="C40" s="50">
        <v>1569</v>
      </c>
      <c r="D40" s="50">
        <v>25969</v>
      </c>
      <c r="E40" s="50">
        <v>7886</v>
      </c>
      <c r="F40" s="50">
        <v>4104</v>
      </c>
      <c r="G40" s="50">
        <v>17398</v>
      </c>
      <c r="H40" s="50">
        <v>4916</v>
      </c>
      <c r="I40" s="50">
        <v>6127</v>
      </c>
      <c r="J40" s="50">
        <v>12493</v>
      </c>
      <c r="K40" s="50">
        <v>12134</v>
      </c>
      <c r="L40" s="50">
        <v>2190</v>
      </c>
      <c r="M40" s="50">
        <v>14209</v>
      </c>
      <c r="N40" s="50">
        <v>12766</v>
      </c>
    </row>
    <row r="41" spans="1:16" ht="24" customHeight="1" x14ac:dyDescent="0.35">
      <c r="B41" s="41" t="s">
        <v>17</v>
      </c>
      <c r="C41" s="50">
        <v>17983</v>
      </c>
      <c r="D41" s="50">
        <v>25468</v>
      </c>
      <c r="E41" s="50">
        <v>14424</v>
      </c>
      <c r="F41" s="50">
        <v>23807</v>
      </c>
      <c r="G41" s="50">
        <v>26181</v>
      </c>
      <c r="H41" s="50">
        <v>4797</v>
      </c>
      <c r="I41" s="50">
        <v>23145</v>
      </c>
      <c r="J41" s="50">
        <v>12005</v>
      </c>
      <c r="K41" s="50">
        <v>7310</v>
      </c>
      <c r="L41" s="50">
        <v>11778</v>
      </c>
      <c r="M41" s="50">
        <v>1234</v>
      </c>
      <c r="N41" s="50">
        <v>21274</v>
      </c>
    </row>
    <row r="42" spans="1:16" ht="24" customHeight="1" x14ac:dyDescent="0.35">
      <c r="B42" s="42" t="s">
        <v>19</v>
      </c>
      <c r="C42" s="50">
        <v>20676</v>
      </c>
      <c r="D42" s="50">
        <v>12180</v>
      </c>
      <c r="E42" s="50">
        <v>25103</v>
      </c>
      <c r="F42" s="50">
        <v>18425</v>
      </c>
      <c r="G42" s="50">
        <v>16306</v>
      </c>
      <c r="H42" s="50">
        <v>3388</v>
      </c>
      <c r="I42" s="50">
        <v>5742</v>
      </c>
      <c r="J42" s="50">
        <v>1883</v>
      </c>
      <c r="K42" s="50">
        <v>25974</v>
      </c>
      <c r="L42" s="50">
        <v>8458</v>
      </c>
      <c r="M42" s="50">
        <v>22349</v>
      </c>
      <c r="N42" s="50">
        <v>15556</v>
      </c>
    </row>
    <row r="43" spans="1:16" ht="24" customHeight="1" x14ac:dyDescent="0.35">
      <c r="B43" s="33" t="s">
        <v>31</v>
      </c>
      <c r="C43" s="50">
        <v>7567</v>
      </c>
      <c r="D43" s="50">
        <v>7510</v>
      </c>
      <c r="E43" s="50">
        <v>2970</v>
      </c>
      <c r="F43" s="50">
        <v>14772</v>
      </c>
      <c r="G43" s="50">
        <v>21839</v>
      </c>
      <c r="H43" s="50">
        <v>8541</v>
      </c>
      <c r="I43" s="50">
        <v>26009</v>
      </c>
      <c r="J43" s="50">
        <v>4512</v>
      </c>
      <c r="K43" s="50">
        <v>22258</v>
      </c>
      <c r="L43" s="50">
        <v>3177</v>
      </c>
      <c r="M43" s="50">
        <v>23035</v>
      </c>
      <c r="N43" s="50">
        <v>7434</v>
      </c>
    </row>
    <row r="44" spans="1:16" ht="24" customHeight="1" x14ac:dyDescent="0.35">
      <c r="B44" s="40" t="s">
        <v>32</v>
      </c>
      <c r="C44" s="50">
        <v>6614</v>
      </c>
      <c r="D44" s="50">
        <v>23484</v>
      </c>
      <c r="E44" s="50">
        <v>17822</v>
      </c>
      <c r="F44" s="50">
        <v>10778</v>
      </c>
      <c r="G44" s="50">
        <v>18216</v>
      </c>
      <c r="H44" s="50">
        <v>6592</v>
      </c>
      <c r="I44" s="50">
        <v>18140</v>
      </c>
      <c r="J44" s="50">
        <v>19304</v>
      </c>
      <c r="K44" s="50">
        <v>18692</v>
      </c>
      <c r="L44" s="50">
        <v>12592</v>
      </c>
      <c r="M44" s="50">
        <v>11167</v>
      </c>
      <c r="N44" s="50">
        <v>2517</v>
      </c>
    </row>
    <row r="45" spans="1:16" ht="24" customHeight="1" x14ac:dyDescent="0.35">
      <c r="B45" s="48" t="s">
        <v>22</v>
      </c>
      <c r="C45" s="49">
        <f t="shared" ref="C45:N45" si="14">SUM(C38:C44)</f>
        <v>60649</v>
      </c>
      <c r="D45" s="49">
        <f t="shared" si="14"/>
        <v>123385</v>
      </c>
      <c r="E45" s="49">
        <f t="shared" si="14"/>
        <v>92903</v>
      </c>
      <c r="F45" s="49">
        <f t="shared" si="14"/>
        <v>87969</v>
      </c>
      <c r="G45" s="49">
        <f t="shared" si="14"/>
        <v>115967</v>
      </c>
      <c r="H45" s="49">
        <f t="shared" si="14"/>
        <v>68350</v>
      </c>
      <c r="I45" s="49">
        <f t="shared" si="14"/>
        <v>108332</v>
      </c>
      <c r="J45" s="49">
        <f t="shared" si="14"/>
        <v>78409</v>
      </c>
      <c r="K45" s="49">
        <f t="shared" si="14"/>
        <v>111789</v>
      </c>
      <c r="L45" s="49">
        <f t="shared" si="14"/>
        <v>51436</v>
      </c>
      <c r="M45" s="49">
        <f t="shared" si="14"/>
        <v>115788</v>
      </c>
      <c r="N45" s="49">
        <f t="shared" si="14"/>
        <v>107117</v>
      </c>
    </row>
    <row r="46" spans="1:16" ht="11" customHeight="1" x14ac:dyDescent="0.35"/>
    <row r="47" spans="1:16" s="3" customFormat="1" ht="50" customHeight="1" x14ac:dyDescent="0.5">
      <c r="A47" s="4"/>
      <c r="B47" s="70" t="s">
        <v>42</v>
      </c>
      <c r="C47" s="71"/>
      <c r="D47" s="71"/>
      <c r="E47" s="71"/>
      <c r="F47" s="71"/>
      <c r="G47" s="71"/>
      <c r="H47" s="71"/>
      <c r="I47" s="71"/>
      <c r="J47" s="71"/>
      <c r="K47" s="71"/>
      <c r="L47" s="71"/>
      <c r="M47" s="71"/>
      <c r="N47" s="71"/>
      <c r="O47" s="21"/>
      <c r="P47" s="21"/>
    </row>
  </sheetData>
  <mergeCells count="1">
    <mergeCell ref="B47:N47"/>
  </mergeCells>
  <hyperlinks>
    <hyperlink ref="B47:N47" r:id="rId1" display="CLICK HERE TO CREATE IN SMARTSHEET" xr:uid="{60E0DA13-0BF5-400D-B42F-69026C26D598}"/>
  </hyperlinks>
  <pageMargins left="0.3" right="0.3" top="0.3" bottom="0.3" header="0" footer="0"/>
  <pageSetup scale="45" fitToHeight="0" orientation="landscape" horizontalDpi="0" verticalDpi="0"/>
  <rowBreaks count="1" manualBreakCount="1">
    <brk id="27" max="16383" man="1"/>
  </rowBreaks>
  <ignoredErrors>
    <ignoredError sqref="E14 E2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873B6-C627-AC43-8768-4A0F8998EFAF}">
  <sheetPr>
    <tabColor theme="0" tint="-0.499984740745262"/>
    <pageSetUpPr fitToPage="1"/>
  </sheetPr>
  <dimension ref="A1:O46"/>
  <sheetViews>
    <sheetView showGridLines="0" zoomScaleNormal="100" zoomScalePageLayoutView="75" workbookViewId="0">
      <pane ySplit="1" topLeftCell="A2" activePane="bottomLeft" state="frozen"/>
      <selection pane="bottomLeft" activeCell="B2" sqref="B2"/>
    </sheetView>
  </sheetViews>
  <sheetFormatPr defaultColWidth="10.83203125" defaultRowHeight="12.5" x14ac:dyDescent="0.35"/>
  <cols>
    <col min="1" max="1" width="3.33203125" style="10" customWidth="1"/>
    <col min="2" max="11" width="20.83203125" style="11" customWidth="1"/>
    <col min="12" max="12" width="20.83203125" style="10" customWidth="1"/>
    <col min="13" max="14" width="20.83203125" style="11" customWidth="1"/>
    <col min="15" max="15" width="3.33203125" style="11" customWidth="1"/>
    <col min="16" max="16384" width="10.83203125" style="11"/>
  </cols>
  <sheetData>
    <row r="1" spans="2:15" s="5" customFormat="1" ht="50" customHeight="1" x14ac:dyDescent="0.35">
      <c r="B1" s="8" t="s">
        <v>41</v>
      </c>
      <c r="C1" s="9"/>
      <c r="D1" s="9"/>
      <c r="E1" s="9"/>
      <c r="F1" s="9"/>
      <c r="G1" s="9"/>
      <c r="H1" s="9"/>
      <c r="I1" s="9"/>
      <c r="J1" s="9"/>
    </row>
    <row r="2" spans="2:15" ht="24" customHeight="1" x14ac:dyDescent="0.35">
      <c r="B2" s="16" t="s">
        <v>38</v>
      </c>
      <c r="C2" s="17"/>
      <c r="D2" s="17"/>
      <c r="E2" s="17"/>
      <c r="F2" s="17"/>
      <c r="G2" s="17"/>
      <c r="H2" s="17"/>
      <c r="I2" s="17"/>
      <c r="J2" s="17"/>
      <c r="K2" s="17"/>
      <c r="L2" s="17"/>
      <c r="M2" s="17"/>
      <c r="N2" s="22"/>
      <c r="O2" s="12"/>
    </row>
    <row r="3" spans="2:15" s="10" customFormat="1" ht="11" customHeight="1" x14ac:dyDescent="0.35">
      <c r="O3" s="13"/>
    </row>
    <row r="4" spans="2:15" s="10" customFormat="1" ht="276" customHeight="1" x14ac:dyDescent="0.35">
      <c r="O4" s="13"/>
    </row>
    <row r="5" spans="2:15" s="10" customFormat="1" ht="11" customHeight="1" x14ac:dyDescent="0.35">
      <c r="O5" s="13"/>
    </row>
    <row r="6" spans="2:15" ht="24" customHeight="1" x14ac:dyDescent="0.35">
      <c r="B6" s="10"/>
      <c r="D6" s="6" t="s">
        <v>38</v>
      </c>
      <c r="E6" s="10"/>
      <c r="H6" s="6" t="s">
        <v>40</v>
      </c>
      <c r="K6" s="10"/>
      <c r="L6" s="6" t="s">
        <v>39</v>
      </c>
      <c r="O6" s="12"/>
    </row>
    <row r="7" spans="2:15" ht="67" customHeight="1" x14ac:dyDescent="0.35">
      <c r="B7" s="10"/>
      <c r="D7" s="7">
        <f>SUM(C14,C24)</f>
        <v>0</v>
      </c>
      <c r="E7" s="10"/>
      <c r="H7" s="43" t="e">
        <f>K14</f>
        <v>#DIV/0!</v>
      </c>
      <c r="I7" s="1"/>
      <c r="K7" s="10"/>
      <c r="L7" s="44">
        <f>(I14+I24)-J14</f>
        <v>0</v>
      </c>
      <c r="M7" s="2"/>
      <c r="O7" s="12"/>
    </row>
    <row r="8" spans="2:15" s="10" customFormat="1" ht="11" customHeight="1" x14ac:dyDescent="0.35">
      <c r="O8" s="13"/>
    </row>
    <row r="9" spans="2:15" ht="24" customHeight="1" x14ac:dyDescent="0.35">
      <c r="B9" s="14" t="s">
        <v>23</v>
      </c>
      <c r="C9" s="14" t="s">
        <v>25</v>
      </c>
      <c r="D9" s="15" t="s">
        <v>33</v>
      </c>
      <c r="E9" s="15" t="s">
        <v>34</v>
      </c>
      <c r="F9" s="15" t="s">
        <v>27</v>
      </c>
      <c r="G9" s="15" t="s">
        <v>28</v>
      </c>
      <c r="H9" s="15" t="s">
        <v>0</v>
      </c>
      <c r="I9" s="15" t="s">
        <v>26</v>
      </c>
      <c r="J9" s="15" t="s">
        <v>35</v>
      </c>
      <c r="K9" s="56" t="s">
        <v>36</v>
      </c>
      <c r="L9" s="60"/>
      <c r="M9" s="61"/>
      <c r="N9" s="62"/>
      <c r="O9" s="12"/>
    </row>
    <row r="10" spans="2:15" ht="24" customHeight="1" x14ac:dyDescent="0.35">
      <c r="B10" s="31" t="s">
        <v>14</v>
      </c>
      <c r="C10" s="25"/>
      <c r="D10" s="25"/>
      <c r="E10" s="26"/>
      <c r="F10" s="25"/>
      <c r="G10" s="25"/>
      <c r="H10" s="25"/>
      <c r="I10" s="27"/>
      <c r="J10" s="27"/>
      <c r="K10" s="57"/>
      <c r="L10" s="63"/>
      <c r="M10" s="55"/>
      <c r="N10" s="64"/>
      <c r="O10" s="12"/>
    </row>
    <row r="11" spans="2:15" ht="24" customHeight="1" x14ac:dyDescent="0.35">
      <c r="B11" s="32" t="s">
        <v>15</v>
      </c>
      <c r="C11" s="28"/>
      <c r="D11" s="28"/>
      <c r="E11" s="29"/>
      <c r="F11" s="28"/>
      <c r="G11" s="28"/>
      <c r="H11" s="28"/>
      <c r="I11" s="30"/>
      <c r="J11" s="30"/>
      <c r="K11" s="58"/>
      <c r="L11" s="63"/>
      <c r="M11" s="55"/>
      <c r="N11" s="64"/>
      <c r="O11" s="12"/>
    </row>
    <row r="12" spans="2:15" ht="24" customHeight="1" x14ac:dyDescent="0.35">
      <c r="B12" s="33" t="s">
        <v>29</v>
      </c>
      <c r="C12" s="28"/>
      <c r="D12" s="28"/>
      <c r="E12" s="29"/>
      <c r="F12" s="28"/>
      <c r="G12" s="28"/>
      <c r="H12" s="28"/>
      <c r="I12" s="30"/>
      <c r="J12" s="30"/>
      <c r="K12" s="58"/>
      <c r="L12" s="63"/>
      <c r="M12" s="55"/>
      <c r="N12" s="64"/>
      <c r="O12" s="12"/>
    </row>
    <row r="13" spans="2:15" ht="24" customHeight="1" x14ac:dyDescent="0.35">
      <c r="B13" s="40" t="s">
        <v>30</v>
      </c>
      <c r="C13" s="28"/>
      <c r="D13" s="28"/>
      <c r="E13" s="29"/>
      <c r="F13" s="28"/>
      <c r="G13" s="28"/>
      <c r="H13" s="28"/>
      <c r="I13" s="30"/>
      <c r="J13" s="30"/>
      <c r="K13" s="58"/>
      <c r="L13" s="63"/>
      <c r="M13" s="55"/>
      <c r="N13" s="64"/>
      <c r="O13" s="12"/>
    </row>
    <row r="14" spans="2:15" ht="24" customHeight="1" x14ac:dyDescent="0.35">
      <c r="B14" s="34" t="s">
        <v>16</v>
      </c>
      <c r="C14" s="35">
        <f t="shared" ref="C14" si="0">SUM(C10:C13)</f>
        <v>0</v>
      </c>
      <c r="D14" s="35">
        <f t="shared" ref="D14" si="1">SUM(D10:D13)</f>
        <v>0</v>
      </c>
      <c r="E14" s="36" t="e">
        <f t="shared" ref="E14:E24" si="2">C14/D14</f>
        <v>#DIV/0!</v>
      </c>
      <c r="F14" s="35">
        <f t="shared" ref="F14:J14" si="3">SUM(F10:F13)</f>
        <v>0</v>
      </c>
      <c r="G14" s="35">
        <f t="shared" si="3"/>
        <v>0</v>
      </c>
      <c r="H14" s="35">
        <f t="shared" si="3"/>
        <v>0</v>
      </c>
      <c r="I14" s="37">
        <f t="shared" si="3"/>
        <v>0</v>
      </c>
      <c r="J14" s="38">
        <f t="shared" si="3"/>
        <v>0</v>
      </c>
      <c r="K14" s="59" t="e">
        <f>I14/J14</f>
        <v>#DIV/0!</v>
      </c>
      <c r="L14" s="65"/>
      <c r="M14" s="66"/>
      <c r="N14" s="67"/>
      <c r="O14" s="12"/>
    </row>
    <row r="15" spans="2:15" s="10" customFormat="1" ht="11" customHeight="1" x14ac:dyDescent="0.35">
      <c r="O15" s="13"/>
    </row>
    <row r="16" spans="2:15" ht="24" customHeight="1" x14ac:dyDescent="0.35">
      <c r="B16" s="14" t="s">
        <v>24</v>
      </c>
      <c r="C16" s="14" t="s">
        <v>25</v>
      </c>
      <c r="D16" s="15" t="s">
        <v>33</v>
      </c>
      <c r="E16" s="15" t="s">
        <v>34</v>
      </c>
      <c r="F16" s="15" t="s">
        <v>27</v>
      </c>
      <c r="G16" s="15" t="s">
        <v>28</v>
      </c>
      <c r="H16" s="15" t="s">
        <v>0</v>
      </c>
      <c r="I16" s="56" t="s">
        <v>26</v>
      </c>
      <c r="J16" s="60"/>
      <c r="K16" s="61"/>
      <c r="L16" s="61"/>
      <c r="M16" s="61"/>
      <c r="N16" s="62"/>
      <c r="O16" s="12"/>
    </row>
    <row r="17" spans="2:15" ht="24" customHeight="1" x14ac:dyDescent="0.35">
      <c r="B17" s="51" t="s">
        <v>20</v>
      </c>
      <c r="C17" s="19"/>
      <c r="D17" s="19"/>
      <c r="E17" s="20"/>
      <c r="F17" s="19"/>
      <c r="G17" s="19"/>
      <c r="H17" s="19"/>
      <c r="I17" s="68"/>
      <c r="J17" s="63"/>
      <c r="K17" s="55"/>
      <c r="L17" s="55"/>
      <c r="M17" s="55"/>
      <c r="N17" s="64"/>
      <c r="O17" s="12"/>
    </row>
    <row r="18" spans="2:15" ht="24" customHeight="1" x14ac:dyDescent="0.35">
      <c r="B18" s="39" t="s">
        <v>21</v>
      </c>
      <c r="C18" s="19"/>
      <c r="D18" s="19"/>
      <c r="E18" s="20"/>
      <c r="F18" s="19"/>
      <c r="G18" s="19"/>
      <c r="H18" s="19"/>
      <c r="I18" s="68"/>
      <c r="J18" s="63"/>
      <c r="K18" s="55"/>
      <c r="L18" s="55"/>
      <c r="M18" s="55"/>
      <c r="N18" s="64"/>
      <c r="O18" s="12"/>
    </row>
    <row r="19" spans="2:15" ht="24" customHeight="1" x14ac:dyDescent="0.35">
      <c r="B19" s="33" t="s">
        <v>18</v>
      </c>
      <c r="C19" s="19"/>
      <c r="D19" s="19"/>
      <c r="E19" s="20"/>
      <c r="F19" s="19"/>
      <c r="G19" s="19"/>
      <c r="H19" s="19"/>
      <c r="I19" s="68"/>
      <c r="J19" s="63"/>
      <c r="K19" s="55"/>
      <c r="L19" s="55"/>
      <c r="M19" s="55"/>
      <c r="N19" s="64"/>
      <c r="O19" s="12"/>
    </row>
    <row r="20" spans="2:15" ht="24" customHeight="1" x14ac:dyDescent="0.35">
      <c r="B20" s="41" t="s">
        <v>17</v>
      </c>
      <c r="C20" s="19"/>
      <c r="D20" s="19"/>
      <c r="E20" s="20"/>
      <c r="F20" s="19"/>
      <c r="G20" s="19"/>
      <c r="H20" s="19"/>
      <c r="I20" s="68"/>
      <c r="J20" s="63"/>
      <c r="K20" s="55"/>
      <c r="L20" s="55"/>
      <c r="M20" s="55"/>
      <c r="N20" s="64"/>
    </row>
    <row r="21" spans="2:15" ht="24" customHeight="1" x14ac:dyDescent="0.35">
      <c r="B21" s="42" t="s">
        <v>19</v>
      </c>
      <c r="C21" s="19"/>
      <c r="D21" s="19"/>
      <c r="E21" s="20"/>
      <c r="F21" s="19"/>
      <c r="G21" s="19"/>
      <c r="H21" s="19"/>
      <c r="I21" s="68"/>
      <c r="J21" s="63"/>
      <c r="K21" s="55"/>
      <c r="L21" s="55"/>
      <c r="M21" s="55"/>
      <c r="N21" s="64"/>
    </row>
    <row r="22" spans="2:15" ht="24" customHeight="1" x14ac:dyDescent="0.35">
      <c r="B22" s="33" t="s">
        <v>31</v>
      </c>
      <c r="C22" s="19"/>
      <c r="D22" s="19"/>
      <c r="E22" s="20"/>
      <c r="F22" s="19"/>
      <c r="G22" s="19"/>
      <c r="H22" s="19"/>
      <c r="I22" s="68"/>
      <c r="J22" s="63"/>
      <c r="K22" s="55"/>
      <c r="L22" s="55"/>
      <c r="M22" s="55"/>
      <c r="N22" s="64"/>
    </row>
    <row r="23" spans="2:15" ht="24" customHeight="1" x14ac:dyDescent="0.35">
      <c r="B23" s="40" t="s">
        <v>32</v>
      </c>
      <c r="C23" s="19"/>
      <c r="D23" s="19"/>
      <c r="E23" s="20"/>
      <c r="F23" s="19"/>
      <c r="G23" s="19"/>
      <c r="H23" s="19"/>
      <c r="I23" s="68"/>
      <c r="J23" s="63"/>
      <c r="K23" s="55"/>
      <c r="L23" s="55"/>
      <c r="M23" s="55"/>
      <c r="N23" s="64"/>
    </row>
    <row r="24" spans="2:15" ht="24" customHeight="1" x14ac:dyDescent="0.35">
      <c r="B24" s="34" t="s">
        <v>22</v>
      </c>
      <c r="C24" s="35">
        <f t="shared" ref="C24:D24" si="4">SUM(C17:C23)</f>
        <v>0</v>
      </c>
      <c r="D24" s="35">
        <f t="shared" si="4"/>
        <v>0</v>
      </c>
      <c r="E24" s="36" t="e">
        <f t="shared" si="2"/>
        <v>#DIV/0!</v>
      </c>
      <c r="F24" s="35">
        <f t="shared" ref="F24:I24" si="5">SUM(F17:F23)</f>
        <v>0</v>
      </c>
      <c r="G24" s="35">
        <f t="shared" si="5"/>
        <v>0</v>
      </c>
      <c r="H24" s="35">
        <f t="shared" si="5"/>
        <v>0</v>
      </c>
      <c r="I24" s="69">
        <f t="shared" si="5"/>
        <v>0</v>
      </c>
      <c r="J24" s="65"/>
      <c r="K24" s="66"/>
      <c r="L24" s="66"/>
      <c r="M24" s="66"/>
      <c r="N24" s="67"/>
    </row>
    <row r="25" spans="2:15" s="10" customFormat="1" ht="11" customHeight="1" x14ac:dyDescent="0.35"/>
    <row r="26" spans="2:15" ht="24" customHeight="1" x14ac:dyDescent="0.35">
      <c r="B26" s="16" t="s">
        <v>37</v>
      </c>
      <c r="C26" s="17"/>
      <c r="D26" s="18"/>
      <c r="E26" s="18"/>
      <c r="F26" s="18"/>
      <c r="G26" s="18"/>
      <c r="H26" s="18"/>
      <c r="I26" s="18"/>
      <c r="J26" s="18"/>
      <c r="K26" s="18"/>
      <c r="L26" s="23"/>
      <c r="M26" s="23"/>
      <c r="N26" s="24"/>
    </row>
    <row r="27" spans="2:15" s="10" customFormat="1" ht="409" customHeight="1" x14ac:dyDescent="0.35">
      <c r="O27" s="13"/>
    </row>
    <row r="28" spans="2:15" ht="11" customHeight="1" x14ac:dyDescent="0.35"/>
    <row r="29" spans="2:15" ht="24" customHeight="1" x14ac:dyDescent="0.35">
      <c r="B29" s="16" t="s">
        <v>1</v>
      </c>
      <c r="C29" s="17"/>
      <c r="D29" s="17"/>
      <c r="E29" s="17"/>
      <c r="F29" s="17"/>
      <c r="G29" s="17"/>
      <c r="H29" s="17"/>
      <c r="I29" s="17"/>
      <c r="J29" s="17"/>
      <c r="K29" s="17"/>
      <c r="L29" s="17"/>
      <c r="M29" s="17"/>
      <c r="N29" s="22"/>
    </row>
    <row r="30" spans="2:15" ht="24" customHeight="1" x14ac:dyDescent="0.35">
      <c r="B30" s="46" t="s">
        <v>23</v>
      </c>
      <c r="C30" s="47" t="s">
        <v>2</v>
      </c>
      <c r="D30" s="47" t="s">
        <v>3</v>
      </c>
      <c r="E30" s="47" t="s">
        <v>4</v>
      </c>
      <c r="F30" s="47" t="s">
        <v>5</v>
      </c>
      <c r="G30" s="47" t="s">
        <v>6</v>
      </c>
      <c r="H30" s="47" t="s">
        <v>7</v>
      </c>
      <c r="I30" s="47" t="s">
        <v>8</v>
      </c>
      <c r="J30" s="47" t="s">
        <v>9</v>
      </c>
      <c r="K30" s="47" t="s">
        <v>10</v>
      </c>
      <c r="L30" s="47" t="s">
        <v>11</v>
      </c>
      <c r="M30" s="47" t="s">
        <v>12</v>
      </c>
      <c r="N30" s="47" t="s">
        <v>13</v>
      </c>
    </row>
    <row r="31" spans="2:15" ht="24" customHeight="1" x14ac:dyDescent="0.35">
      <c r="B31" s="45" t="s">
        <v>14</v>
      </c>
      <c r="C31" s="50"/>
      <c r="D31" s="50"/>
      <c r="E31" s="50"/>
      <c r="F31" s="50"/>
      <c r="G31" s="50"/>
      <c r="H31" s="50"/>
      <c r="I31" s="50"/>
      <c r="J31" s="50"/>
      <c r="K31" s="50"/>
      <c r="L31" s="50"/>
      <c r="M31" s="50"/>
      <c r="N31" s="50"/>
    </row>
    <row r="32" spans="2:15" ht="24" customHeight="1" x14ac:dyDescent="0.35">
      <c r="B32" s="32" t="s">
        <v>15</v>
      </c>
      <c r="C32" s="50"/>
      <c r="D32" s="50"/>
      <c r="E32" s="50"/>
      <c r="F32" s="50"/>
      <c r="G32" s="50"/>
      <c r="H32" s="50"/>
      <c r="I32" s="50"/>
      <c r="J32" s="50"/>
      <c r="K32" s="50"/>
      <c r="L32" s="50"/>
      <c r="M32" s="50"/>
      <c r="N32" s="50"/>
    </row>
    <row r="33" spans="2:14" ht="24" customHeight="1" x14ac:dyDescent="0.35">
      <c r="B33" s="33" t="s">
        <v>29</v>
      </c>
      <c r="C33" s="50"/>
      <c r="D33" s="50"/>
      <c r="E33" s="50"/>
      <c r="F33" s="50"/>
      <c r="G33" s="50"/>
      <c r="H33" s="50"/>
      <c r="I33" s="50"/>
      <c r="J33" s="50"/>
      <c r="K33" s="50"/>
      <c r="L33" s="50"/>
      <c r="M33" s="50"/>
      <c r="N33" s="50"/>
    </row>
    <row r="34" spans="2:14" ht="24" customHeight="1" x14ac:dyDescent="0.35">
      <c r="B34" s="40" t="s">
        <v>30</v>
      </c>
      <c r="C34" s="50"/>
      <c r="D34" s="50"/>
      <c r="E34" s="50"/>
      <c r="F34" s="50"/>
      <c r="G34" s="50"/>
      <c r="H34" s="50"/>
      <c r="I34" s="50"/>
      <c r="J34" s="50"/>
      <c r="K34" s="50"/>
      <c r="L34" s="50"/>
      <c r="M34" s="50"/>
      <c r="N34" s="50"/>
    </row>
    <row r="35" spans="2:14" ht="24" customHeight="1" x14ac:dyDescent="0.35">
      <c r="B35" s="48" t="s">
        <v>16</v>
      </c>
      <c r="C35" s="49">
        <f t="shared" ref="C35:N35" si="6">SUM(C31:C34)</f>
        <v>0</v>
      </c>
      <c r="D35" s="49">
        <f t="shared" si="6"/>
        <v>0</v>
      </c>
      <c r="E35" s="49">
        <f t="shared" si="6"/>
        <v>0</v>
      </c>
      <c r="F35" s="49">
        <f t="shared" si="6"/>
        <v>0</v>
      </c>
      <c r="G35" s="49">
        <f t="shared" si="6"/>
        <v>0</v>
      </c>
      <c r="H35" s="49">
        <f t="shared" si="6"/>
        <v>0</v>
      </c>
      <c r="I35" s="49">
        <f t="shared" si="6"/>
        <v>0</v>
      </c>
      <c r="J35" s="49">
        <f t="shared" si="6"/>
        <v>0</v>
      </c>
      <c r="K35" s="49">
        <f t="shared" si="6"/>
        <v>0</v>
      </c>
      <c r="L35" s="49">
        <f t="shared" si="6"/>
        <v>0</v>
      </c>
      <c r="M35" s="49">
        <f t="shared" si="6"/>
        <v>0</v>
      </c>
      <c r="N35" s="49">
        <f t="shared" si="6"/>
        <v>0</v>
      </c>
    </row>
    <row r="36" spans="2:14" ht="11" customHeight="1" x14ac:dyDescent="0.35"/>
    <row r="37" spans="2:14" ht="24" customHeight="1" x14ac:dyDescent="0.35">
      <c r="B37" s="46" t="s">
        <v>24</v>
      </c>
      <c r="C37" s="47" t="s">
        <v>2</v>
      </c>
      <c r="D37" s="47" t="s">
        <v>3</v>
      </c>
      <c r="E37" s="47" t="s">
        <v>4</v>
      </c>
      <c r="F37" s="47" t="s">
        <v>5</v>
      </c>
      <c r="G37" s="47" t="s">
        <v>6</v>
      </c>
      <c r="H37" s="47" t="s">
        <v>7</v>
      </c>
      <c r="I37" s="47" t="s">
        <v>8</v>
      </c>
      <c r="J37" s="47" t="s">
        <v>9</v>
      </c>
      <c r="K37" s="47" t="s">
        <v>10</v>
      </c>
      <c r="L37" s="47" t="s">
        <v>11</v>
      </c>
      <c r="M37" s="47" t="s">
        <v>12</v>
      </c>
      <c r="N37" s="47" t="s">
        <v>13</v>
      </c>
    </row>
    <row r="38" spans="2:14" ht="24" customHeight="1" x14ac:dyDescent="0.35">
      <c r="B38" s="51" t="s">
        <v>20</v>
      </c>
      <c r="C38" s="50"/>
      <c r="D38" s="50"/>
      <c r="E38" s="50"/>
      <c r="F38" s="50"/>
      <c r="G38" s="50"/>
      <c r="H38" s="50"/>
      <c r="I38" s="50"/>
      <c r="J38" s="50"/>
      <c r="K38" s="50"/>
      <c r="L38" s="50"/>
      <c r="M38" s="50"/>
      <c r="N38" s="50"/>
    </row>
    <row r="39" spans="2:14" ht="24" customHeight="1" x14ac:dyDescent="0.35">
      <c r="B39" s="39" t="s">
        <v>21</v>
      </c>
      <c r="C39" s="50"/>
      <c r="D39" s="50"/>
      <c r="E39" s="50"/>
      <c r="F39" s="50"/>
      <c r="G39" s="50"/>
      <c r="H39" s="50"/>
      <c r="I39" s="50"/>
      <c r="J39" s="50"/>
      <c r="K39" s="50"/>
      <c r="L39" s="50"/>
      <c r="M39" s="50"/>
      <c r="N39" s="50"/>
    </row>
    <row r="40" spans="2:14" ht="24" customHeight="1" x14ac:dyDescent="0.35">
      <c r="B40" s="52" t="s">
        <v>18</v>
      </c>
      <c r="C40" s="50"/>
      <c r="D40" s="50"/>
      <c r="E40" s="50"/>
      <c r="F40" s="50"/>
      <c r="G40" s="50"/>
      <c r="H40" s="50"/>
      <c r="I40" s="50"/>
      <c r="J40" s="50"/>
      <c r="K40" s="50"/>
      <c r="L40" s="50"/>
      <c r="M40" s="50"/>
      <c r="N40" s="50"/>
    </row>
    <row r="41" spans="2:14" ht="24" customHeight="1" x14ac:dyDescent="0.35">
      <c r="B41" s="41" t="s">
        <v>17</v>
      </c>
      <c r="C41" s="50"/>
      <c r="D41" s="50"/>
      <c r="E41" s="50"/>
      <c r="F41" s="50"/>
      <c r="G41" s="50"/>
      <c r="H41" s="50"/>
      <c r="I41" s="50"/>
      <c r="J41" s="50"/>
      <c r="K41" s="50"/>
      <c r="L41" s="50"/>
      <c r="M41" s="50"/>
      <c r="N41" s="50"/>
    </row>
    <row r="42" spans="2:14" ht="24" customHeight="1" x14ac:dyDescent="0.35">
      <c r="B42" s="42" t="s">
        <v>19</v>
      </c>
      <c r="C42" s="50"/>
      <c r="D42" s="50"/>
      <c r="E42" s="50"/>
      <c r="F42" s="50"/>
      <c r="G42" s="50"/>
      <c r="H42" s="50"/>
      <c r="I42" s="50"/>
      <c r="J42" s="50"/>
      <c r="K42" s="50"/>
      <c r="L42" s="50"/>
      <c r="M42" s="50"/>
      <c r="N42" s="50"/>
    </row>
    <row r="43" spans="2:14" ht="24" customHeight="1" x14ac:dyDescent="0.35">
      <c r="B43" s="33" t="s">
        <v>31</v>
      </c>
      <c r="C43" s="50"/>
      <c r="D43" s="50"/>
      <c r="E43" s="50"/>
      <c r="F43" s="50"/>
      <c r="G43" s="50"/>
      <c r="H43" s="50"/>
      <c r="I43" s="50"/>
      <c r="J43" s="50"/>
      <c r="K43" s="50"/>
      <c r="L43" s="50"/>
      <c r="M43" s="50"/>
      <c r="N43" s="50"/>
    </row>
    <row r="44" spans="2:14" ht="24" customHeight="1" x14ac:dyDescent="0.35">
      <c r="B44" s="40" t="s">
        <v>32</v>
      </c>
      <c r="C44" s="50"/>
      <c r="D44" s="50"/>
      <c r="E44" s="50"/>
      <c r="F44" s="50"/>
      <c r="G44" s="50"/>
      <c r="H44" s="50"/>
      <c r="I44" s="50"/>
      <c r="J44" s="50"/>
      <c r="K44" s="50"/>
      <c r="L44" s="50"/>
      <c r="M44" s="50"/>
      <c r="N44" s="50"/>
    </row>
    <row r="45" spans="2:14" ht="24" customHeight="1" x14ac:dyDescent="0.35">
      <c r="B45" s="48" t="s">
        <v>22</v>
      </c>
      <c r="C45" s="49">
        <f t="shared" ref="C45:N45" si="7">SUM(C38:C44)</f>
        <v>0</v>
      </c>
      <c r="D45" s="49">
        <f t="shared" si="7"/>
        <v>0</v>
      </c>
      <c r="E45" s="49">
        <f t="shared" si="7"/>
        <v>0</v>
      </c>
      <c r="F45" s="49">
        <f t="shared" si="7"/>
        <v>0</v>
      </c>
      <c r="G45" s="49">
        <f t="shared" si="7"/>
        <v>0</v>
      </c>
      <c r="H45" s="49">
        <f t="shared" si="7"/>
        <v>0</v>
      </c>
      <c r="I45" s="49">
        <f t="shared" si="7"/>
        <v>0</v>
      </c>
      <c r="J45" s="49">
        <f t="shared" si="7"/>
        <v>0</v>
      </c>
      <c r="K45" s="49">
        <f t="shared" si="7"/>
        <v>0</v>
      </c>
      <c r="L45" s="49">
        <f t="shared" si="7"/>
        <v>0</v>
      </c>
      <c r="M45" s="49">
        <f t="shared" si="7"/>
        <v>0</v>
      </c>
      <c r="N45" s="49">
        <f t="shared" si="7"/>
        <v>0</v>
      </c>
    </row>
    <row r="46" spans="2:14" ht="11" customHeight="1" x14ac:dyDescent="0.35"/>
  </sheetData>
  <pageMargins left="0.3" right="0.3" top="0.3" bottom="0.3" header="0" footer="0"/>
  <pageSetup scale="45" fitToHeight="0" orientation="landscape" horizontalDpi="0" verticalDpi="0"/>
  <rowBreaks count="1" manualBreakCount="1">
    <brk id="2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9F631-0413-9C45-B7AB-3177464215C3}">
  <sheetPr>
    <tabColor theme="1"/>
  </sheetPr>
  <dimension ref="B2"/>
  <sheetViews>
    <sheetView showGridLines="0" workbookViewId="0">
      <selection activeCell="B6" sqref="B6"/>
    </sheetView>
  </sheetViews>
  <sheetFormatPr defaultColWidth="10.83203125" defaultRowHeight="14.5" x14ac:dyDescent="0.35"/>
  <cols>
    <col min="1" max="1" width="3.33203125" style="53" customWidth="1"/>
    <col min="2" max="2" width="88.33203125" style="53" customWidth="1"/>
    <col min="3" max="16384" width="10.83203125" style="53"/>
  </cols>
  <sheetData>
    <row r="2" spans="2:2" ht="93" x14ac:dyDescent="0.35">
      <c r="B2" s="54"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Digital Marketing Dashboard</vt:lpstr>
      <vt:lpstr>Digital Marketing - BLANK</vt:lpstr>
      <vt:lpstr>- Disclaimer -</vt:lpstr>
      <vt:lpstr>'Digital Marketing - BLANK'!Область_печати</vt:lpstr>
      <vt:lpstr>'Digital Marketing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2019-05-02T22:41:21Z</dcterms:modified>
</cp:coreProperties>
</file>