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6.xml" ContentType="application/vnd.openxmlformats-officedocument.drawing+xml"/>
  <Override PartName="/xl/charts/chart12.xml" ContentType="application/vnd.openxmlformats-officedocument.drawingml.chart+xml"/>
  <Override PartName="/xl/charts/style8.xml" ContentType="application/vnd.ms-office.chartstyle+xml"/>
  <Override PartName="/xl/charts/colors8.xml" ContentType="application/vnd.ms-office.chartcolorstyle+xml"/>
  <Override PartName="/xl/drawings/drawing7.xml" ContentType="application/vnd.openxmlformats-officedocument.drawing+xml"/>
  <Override PartName="/xl/charts/chart13.xml" ContentType="application/vnd.openxmlformats-officedocument.drawingml.chart+xml"/>
  <Override PartName="/xl/charts/style9.xml" ContentType="application/vnd.ms-office.chartstyle+xml"/>
  <Override PartName="/xl/charts/colors9.xml" ContentType="application/vnd.ms-office.chartcolorstyle+xml"/>
  <Override PartName="/xl/charts/chart14.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8.xml" ContentType="application/vnd.openxmlformats-officedocument.drawing+xml"/>
  <Override PartName="/xl/charts/chart15.xml" ContentType="application/vnd.openxmlformats-officedocument.drawingml.chart+xml"/>
  <Override PartName="/xl/charts/style11.xml" ContentType="application/vnd.ms-office.chartstyle+xml"/>
  <Override PartName="/xl/charts/colors11.xml" ContentType="application/vnd.ms-office.chartcolorstyle+xml"/>
  <Override PartName="/xl/charts/chart16.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9.xml" ContentType="application/vnd.openxmlformats-officedocument.drawing+xml"/>
  <Override PartName="/xl/charts/chart17.xml" ContentType="application/vnd.openxmlformats-officedocument.drawingml.chart+xml"/>
  <Override PartName="/xl/charts/style13.xml" ContentType="application/vnd.ms-office.chartstyle+xml"/>
  <Override PartName="/xl/charts/colors13.xml" ContentType="application/vnd.ms-office.chartcolorstyle+xml"/>
  <Override PartName="/xl/charts/chart18.xml" ContentType="application/vnd.openxmlformats-officedocument.drawingml.chart+xml"/>
  <Override PartName="/xl/charts/style14.xml" ContentType="application/vnd.ms-office.chartstyle+xml"/>
  <Override PartName="/xl/charts/colors14.xml" ContentType="application/vnd.ms-office.chartcolorstyle+xml"/>
  <Override PartName="/xl/charts/chart19.xml" ContentType="application/vnd.openxmlformats-officedocument.drawingml.chart+xml"/>
  <Override PartName="/xl/drawings/drawing10.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codeName="ThisWorkbook"/>
  <mc:AlternateContent xmlns:mc="http://schemas.openxmlformats.org/markup-compatibility/2006">
    <mc:Choice Requires="x15">
      <x15ac:absPath xmlns:x15ac="http://schemas.microsoft.com/office/spreadsheetml/2010/11/ac" url="https://d.docs.live.net/2eba328ab996dff9/Work/Smartsheet_Publishing/Work in Progress/ROI Templates/"/>
    </mc:Choice>
  </mc:AlternateContent>
  <xr:revisionPtr revIDLastSave="0" documentId="8_{0E500924-9FB1-4F32-AB4F-66AE75B72534}" xr6:coauthVersionLast="37" xr6:coauthVersionMax="37" xr10:uidLastSave="{00000000-0000-0000-0000-000000000000}"/>
  <bookViews>
    <workbookView xWindow="-12" yWindow="-12" windowWidth="19212" windowHeight="8892" tabRatio="805" xr2:uid="{00000000-000D-0000-FFFF-FFFF00000000}"/>
  </bookViews>
  <sheets>
    <sheet name="Reach" sheetId="8" r:id="rId1"/>
    <sheet name="Visits" sheetId="9" r:id="rId2"/>
    <sheet name="Leads" sheetId="11" r:id="rId3"/>
    <sheet name="Customers" sheetId="13" r:id="rId4"/>
    <sheet name="Conversion Rates" sheetId="14" r:id="rId5"/>
    <sheet name="Reach - EXAMPLE" sheetId="3" r:id="rId6"/>
    <sheet name="Visits - EXAMPLE" sheetId="4" r:id="rId7"/>
    <sheet name="Leads - EXAMPLE" sheetId="10" r:id="rId8"/>
    <sheet name="Customers - EXAMPLE" sheetId="12" r:id="rId9"/>
    <sheet name="Conversion Rates - EXAMPLE" sheetId="7" r:id="rId10"/>
    <sheet name="- Disclaimer -" sheetId="2" r:id="rId11"/>
  </sheets>
  <externalReferences>
    <externalReference r:id="rId12"/>
  </externalReferences>
  <definedNames>
    <definedName name="ASDF" localSheetId="4">#REF!</definedName>
    <definedName name="ASDF" localSheetId="3">#REF!</definedName>
    <definedName name="ASDF" localSheetId="8">#REF!</definedName>
    <definedName name="ASDF" localSheetId="2">#REF!</definedName>
    <definedName name="ASDF" localSheetId="7">#REF!</definedName>
    <definedName name="ASDF" localSheetId="1">#REF!</definedName>
    <definedName name="ASDF">#REF!</definedName>
    <definedName name="blank" localSheetId="4">#REF!</definedName>
    <definedName name="blank" localSheetId="3">#REF!</definedName>
    <definedName name="blank" localSheetId="8">#REF!</definedName>
    <definedName name="blank" localSheetId="2">#REF!</definedName>
    <definedName name="blank" localSheetId="7">#REF!</definedName>
    <definedName name="blank">#REF!</definedName>
    <definedName name="FASDFASDF" localSheetId="4">'[1]Maintenance Work Order'!#REF!</definedName>
    <definedName name="FASDFASDF" localSheetId="3">'[1]Maintenance Work Order'!#REF!</definedName>
    <definedName name="FASDFASDF" localSheetId="8">'[1]Maintenance Work Order'!#REF!</definedName>
    <definedName name="FASDFASDF" localSheetId="2">'[1]Maintenance Work Order'!#REF!</definedName>
    <definedName name="FASDFASDF" localSheetId="7">'[1]Maintenance Work Order'!#REF!</definedName>
    <definedName name="FASDFASDF" localSheetId="1">'[1]Maintenance Work Order'!#REF!</definedName>
    <definedName name="FASDFASDF">'[1]Maintenance Work Order'!#REF!</definedName>
    <definedName name="Interval" localSheetId="4">'Conversion Rates'!#REF!</definedName>
    <definedName name="Interval" localSheetId="9">'Conversion Rates - EXAMPLE'!#REF!</definedName>
    <definedName name="Interval" localSheetId="3">Customers!#REF!</definedName>
    <definedName name="Interval" localSheetId="8">'Customers - EXAMPLE'!#REF!</definedName>
    <definedName name="Interval" localSheetId="2">Leads!#REF!</definedName>
    <definedName name="Interval" localSheetId="7">'Leads - EXAMPLE'!#REF!</definedName>
    <definedName name="Interval" localSheetId="0">Reach!#REF!</definedName>
    <definedName name="Interval" localSheetId="5">'Reach - EXAMPLE'!#REF!</definedName>
    <definedName name="Interval" localSheetId="1">Visits!#REF!</definedName>
    <definedName name="Interval" localSheetId="6">'Visits - EXAMPLE'!#REF!</definedName>
    <definedName name="Interval">#REF!</definedName>
    <definedName name="ScheduleStart" localSheetId="4">'Conversion Rates'!#REF!</definedName>
    <definedName name="ScheduleStart" localSheetId="9">'Conversion Rates - EXAMPLE'!#REF!</definedName>
    <definedName name="ScheduleStart" localSheetId="3">Customers!#REF!</definedName>
    <definedName name="ScheduleStart" localSheetId="8">'Customers - EXAMPLE'!#REF!</definedName>
    <definedName name="ScheduleStart" localSheetId="2">Leads!#REF!</definedName>
    <definedName name="ScheduleStart" localSheetId="7">'Leads - EXAMPLE'!#REF!</definedName>
    <definedName name="ScheduleStart" localSheetId="0">Reach!#REF!</definedName>
    <definedName name="ScheduleStart" localSheetId="5">'Reach - EXAMPLE'!#REF!</definedName>
    <definedName name="ScheduleStart" localSheetId="1">Visits!#REF!</definedName>
    <definedName name="ScheduleStart" localSheetId="6">'Visits - EXAMPLE'!#REF!</definedName>
    <definedName name="ScheduleStart">#REF!</definedName>
    <definedName name="Type" localSheetId="4">'[1]Maintenance Work Order'!#REF!</definedName>
    <definedName name="Type" localSheetId="9">'[1]Maintenance Work Order'!#REF!</definedName>
    <definedName name="Type" localSheetId="3">'[1]Maintenance Work Order'!#REF!</definedName>
    <definedName name="Type" localSheetId="8">'[1]Maintenance Work Order'!#REF!</definedName>
    <definedName name="Type" localSheetId="2">'[1]Maintenance Work Order'!#REF!</definedName>
    <definedName name="Type" localSheetId="7">'[1]Maintenance Work Order'!#REF!</definedName>
    <definedName name="Type" localSheetId="0">'[1]Maintenance Work Order'!#REF!</definedName>
    <definedName name="Type" localSheetId="5">'[1]Maintenance Work Order'!#REF!</definedName>
    <definedName name="Type" localSheetId="1">'[1]Maintenance Work Order'!#REF!</definedName>
    <definedName name="Type" localSheetId="6">'[1]Maintenance Work Order'!#REF!</definedName>
    <definedName name="Type">'[1]Maintenance Work Order'!#REF!</definedName>
    <definedName name="_xlnm.Print_Area" localSheetId="4">'Conversion Rates'!$B$1:$O$15</definedName>
    <definedName name="_xlnm.Print_Area" localSheetId="9">'Conversion Rates - EXAMPLE'!$B$1:$O$15</definedName>
    <definedName name="_xlnm.Print_Area" localSheetId="3">Customers!$B$1:$P$21</definedName>
    <definedName name="_xlnm.Print_Area" localSheetId="8">'Customers - EXAMPLE'!$B$1:$P$21</definedName>
    <definedName name="_xlnm.Print_Area" localSheetId="2">Leads!$B$1:$P$16</definedName>
    <definedName name="_xlnm.Print_Area" localSheetId="7">'Leads - EXAMPLE'!$B$1:$P$16</definedName>
    <definedName name="_xlnm.Print_Area" localSheetId="0">Reach!$B$1:$P$16</definedName>
    <definedName name="_xlnm.Print_Area" localSheetId="5">'Reach - EXAMPLE'!$B$1:$P$12</definedName>
    <definedName name="_xlnm.Print_Area" localSheetId="1">Visits!$B$1:$P$16</definedName>
    <definedName name="_xlnm.Print_Area" localSheetId="6">'Visits - EXAMPLE'!$B$1:$P$16</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O17" i="13" l="1"/>
  <c r="N14" i="13"/>
  <c r="M14" i="13"/>
  <c r="L14" i="13"/>
  <c r="K14" i="13"/>
  <c r="J14" i="13"/>
  <c r="I14" i="13"/>
  <c r="H14" i="13"/>
  <c r="G14" i="13"/>
  <c r="F14" i="13"/>
  <c r="E14" i="13"/>
  <c r="D14" i="13"/>
  <c r="C14" i="13"/>
  <c r="N13" i="13"/>
  <c r="N18" i="13" s="1"/>
  <c r="M13" i="13"/>
  <c r="M6" i="14" s="1"/>
  <c r="L13" i="13"/>
  <c r="L18" i="13" s="1"/>
  <c r="K13" i="13"/>
  <c r="K18" i="13" s="1"/>
  <c r="J13" i="13"/>
  <c r="J18" i="13" s="1"/>
  <c r="I13" i="13"/>
  <c r="H13" i="13"/>
  <c r="H18" i="13" s="1"/>
  <c r="G13" i="13"/>
  <c r="G18" i="13" s="1"/>
  <c r="F13" i="13"/>
  <c r="F18" i="13" s="1"/>
  <c r="E13" i="13"/>
  <c r="D13" i="13"/>
  <c r="D18" i="13" s="1"/>
  <c r="C13" i="13"/>
  <c r="C18" i="13" s="1"/>
  <c r="N12" i="13"/>
  <c r="M12" i="13"/>
  <c r="L12" i="13"/>
  <c r="K12" i="13"/>
  <c r="J12" i="13"/>
  <c r="I12" i="13"/>
  <c r="H12" i="13"/>
  <c r="G12" i="13"/>
  <c r="F12" i="13"/>
  <c r="E12" i="13"/>
  <c r="D12" i="13"/>
  <c r="C12" i="13"/>
  <c r="O11" i="13"/>
  <c r="O10" i="13"/>
  <c r="O9" i="13"/>
  <c r="O8" i="13"/>
  <c r="O7" i="13"/>
  <c r="O6" i="13"/>
  <c r="O5" i="13"/>
  <c r="O4" i="13"/>
  <c r="O17" i="12"/>
  <c r="N14" i="12"/>
  <c r="M14" i="12"/>
  <c r="L14" i="12"/>
  <c r="K14" i="12"/>
  <c r="J14" i="12"/>
  <c r="I14" i="12"/>
  <c r="H14" i="12"/>
  <c r="G14" i="12"/>
  <c r="F14" i="12"/>
  <c r="E14" i="12"/>
  <c r="D14" i="12"/>
  <c r="C14" i="12"/>
  <c r="N13" i="12"/>
  <c r="M13" i="12"/>
  <c r="M6" i="7" s="1"/>
  <c r="L13" i="12"/>
  <c r="L6" i="7" s="1"/>
  <c r="K13" i="12"/>
  <c r="K6" i="7" s="1"/>
  <c r="J13" i="12"/>
  <c r="I13" i="12"/>
  <c r="I6" i="7" s="1"/>
  <c r="H13" i="12"/>
  <c r="H6" i="7" s="1"/>
  <c r="G13" i="12"/>
  <c r="G6" i="7" s="1"/>
  <c r="F13" i="12"/>
  <c r="E13" i="12"/>
  <c r="E6" i="7" s="1"/>
  <c r="D13" i="12"/>
  <c r="D6" i="7" s="1"/>
  <c r="C13" i="12"/>
  <c r="N12" i="12"/>
  <c r="M12" i="12"/>
  <c r="L12" i="12"/>
  <c r="K12" i="12"/>
  <c r="J12" i="12"/>
  <c r="I12" i="12"/>
  <c r="H12" i="12"/>
  <c r="G12" i="12"/>
  <c r="F12" i="12"/>
  <c r="E12" i="12"/>
  <c r="D12" i="12"/>
  <c r="C12" i="12"/>
  <c r="O11" i="12"/>
  <c r="O10" i="12"/>
  <c r="O9" i="12"/>
  <c r="O8" i="12"/>
  <c r="O7" i="12"/>
  <c r="O6" i="12"/>
  <c r="O5" i="12"/>
  <c r="O4" i="12"/>
  <c r="N14" i="11"/>
  <c r="M14" i="11"/>
  <c r="L14" i="11"/>
  <c r="K14" i="11"/>
  <c r="J14" i="11"/>
  <c r="I14" i="11"/>
  <c r="H14" i="11"/>
  <c r="G14" i="11"/>
  <c r="F14" i="11"/>
  <c r="E14" i="11"/>
  <c r="D14" i="11"/>
  <c r="C14" i="11"/>
  <c r="N13" i="11"/>
  <c r="M13" i="11"/>
  <c r="M5" i="14" s="1"/>
  <c r="L13" i="11"/>
  <c r="L5" i="14" s="1"/>
  <c r="K13" i="11"/>
  <c r="K5" i="14" s="1"/>
  <c r="J13" i="11"/>
  <c r="J5" i="14" s="1"/>
  <c r="I13" i="11"/>
  <c r="I5" i="14" s="1"/>
  <c r="H13" i="11"/>
  <c r="H5" i="14" s="1"/>
  <c r="G13" i="11"/>
  <c r="G5" i="14" s="1"/>
  <c r="F13" i="11"/>
  <c r="F5" i="14" s="1"/>
  <c r="E13" i="11"/>
  <c r="E5" i="14" s="1"/>
  <c r="D13" i="11"/>
  <c r="D5" i="14" s="1"/>
  <c r="C13" i="11"/>
  <c r="C5" i="14" s="1"/>
  <c r="N12" i="11"/>
  <c r="M12" i="11"/>
  <c r="L12" i="11"/>
  <c r="K12" i="11"/>
  <c r="J12" i="11"/>
  <c r="I12" i="11"/>
  <c r="H12" i="11"/>
  <c r="G12" i="11"/>
  <c r="F12" i="11"/>
  <c r="E12" i="11"/>
  <c r="D12" i="11"/>
  <c r="C12" i="11"/>
  <c r="O11" i="11"/>
  <c r="O10" i="11"/>
  <c r="O9" i="11"/>
  <c r="O8" i="11"/>
  <c r="O7" i="11"/>
  <c r="O6" i="11"/>
  <c r="O5" i="11"/>
  <c r="O4" i="11"/>
  <c r="H18" i="12" l="1"/>
  <c r="J6" i="14"/>
  <c r="O13" i="11"/>
  <c r="D18" i="12"/>
  <c r="H6" i="14"/>
  <c r="M18" i="13"/>
  <c r="O18" i="13" s="1"/>
  <c r="N6" i="14"/>
  <c r="F6" i="14"/>
  <c r="L18" i="12"/>
  <c r="L6" i="14"/>
  <c r="L10" i="14" s="1"/>
  <c r="D6" i="14"/>
  <c r="D10" i="14" s="1"/>
  <c r="F6" i="7"/>
  <c r="F18" i="12"/>
  <c r="J6" i="7"/>
  <c r="J18" i="12"/>
  <c r="N6" i="7"/>
  <c r="N18" i="12"/>
  <c r="N5" i="14"/>
  <c r="O5" i="14" s="1"/>
  <c r="J10" i="14"/>
  <c r="C18" i="12"/>
  <c r="C6" i="7"/>
  <c r="G18" i="12"/>
  <c r="E18" i="13"/>
  <c r="E6" i="14"/>
  <c r="E10" i="14" s="1"/>
  <c r="I18" i="13"/>
  <c r="I6" i="14"/>
  <c r="I10" i="14" s="1"/>
  <c r="O6" i="14"/>
  <c r="F10" i="14"/>
  <c r="K18" i="12"/>
  <c r="M18" i="12"/>
  <c r="I18" i="12"/>
  <c r="E18" i="12"/>
  <c r="C6" i="14"/>
  <c r="K6" i="14"/>
  <c r="G6" i="14"/>
  <c r="G10" i="14" s="1"/>
  <c r="M10" i="14"/>
  <c r="O13" i="13"/>
  <c r="O14" i="13"/>
  <c r="O13" i="12"/>
  <c r="O14" i="12"/>
  <c r="O14" i="11"/>
  <c r="N14" i="10"/>
  <c r="M14" i="10"/>
  <c r="L14" i="10"/>
  <c r="K14" i="10"/>
  <c r="J14" i="10"/>
  <c r="I14" i="10"/>
  <c r="H14" i="10"/>
  <c r="G14" i="10"/>
  <c r="F14" i="10"/>
  <c r="E14" i="10"/>
  <c r="D14" i="10"/>
  <c r="C14" i="10"/>
  <c r="N13" i="10"/>
  <c r="M13" i="10"/>
  <c r="M5" i="7" s="1"/>
  <c r="L13" i="10"/>
  <c r="L5" i="7" s="1"/>
  <c r="K13" i="10"/>
  <c r="K5" i="7" s="1"/>
  <c r="K10" i="7" s="1"/>
  <c r="J13" i="10"/>
  <c r="J5" i="7" s="1"/>
  <c r="I13" i="10"/>
  <c r="I5" i="7" s="1"/>
  <c r="H13" i="10"/>
  <c r="H5" i="7" s="1"/>
  <c r="G13" i="10"/>
  <c r="G5" i="7" s="1"/>
  <c r="F13" i="10"/>
  <c r="F5" i="7" s="1"/>
  <c r="E13" i="10"/>
  <c r="E5" i="7" s="1"/>
  <c r="D13" i="10"/>
  <c r="D5" i="7" s="1"/>
  <c r="C13" i="10"/>
  <c r="C5" i="7" s="1"/>
  <c r="N12" i="10"/>
  <c r="M12" i="10"/>
  <c r="L12" i="10"/>
  <c r="K12" i="10"/>
  <c r="J12" i="10"/>
  <c r="I12" i="10"/>
  <c r="H12" i="10"/>
  <c r="G12" i="10"/>
  <c r="F12" i="10"/>
  <c r="E12" i="10"/>
  <c r="D12" i="10"/>
  <c r="C12" i="10"/>
  <c r="O11" i="10"/>
  <c r="O10" i="10"/>
  <c r="O9" i="10"/>
  <c r="O8" i="10"/>
  <c r="O7" i="10"/>
  <c r="O6" i="10"/>
  <c r="O5" i="10"/>
  <c r="O4" i="10"/>
  <c r="N14" i="9"/>
  <c r="M14" i="9"/>
  <c r="L14" i="9"/>
  <c r="K14" i="9"/>
  <c r="J14" i="9"/>
  <c r="I14" i="9"/>
  <c r="H14" i="9"/>
  <c r="G14" i="9"/>
  <c r="F14" i="9"/>
  <c r="E14" i="9"/>
  <c r="D14" i="9"/>
  <c r="C14" i="9"/>
  <c r="N13" i="9"/>
  <c r="M13" i="9"/>
  <c r="M4" i="14" s="1"/>
  <c r="M11" i="14" s="1"/>
  <c r="L13" i="9"/>
  <c r="L4" i="14" s="1"/>
  <c r="L9" i="14" s="1"/>
  <c r="K13" i="9"/>
  <c r="K4" i="14" s="1"/>
  <c r="K9" i="14" s="1"/>
  <c r="J13" i="9"/>
  <c r="J4" i="14" s="1"/>
  <c r="J9" i="14" s="1"/>
  <c r="I13" i="9"/>
  <c r="I4" i="14" s="1"/>
  <c r="I9" i="14" s="1"/>
  <c r="H13" i="9"/>
  <c r="H4" i="14" s="1"/>
  <c r="H9" i="14" s="1"/>
  <c r="G13" i="9"/>
  <c r="G4" i="14" s="1"/>
  <c r="G9" i="14" s="1"/>
  <c r="F13" i="9"/>
  <c r="F4" i="14" s="1"/>
  <c r="F11" i="14" s="1"/>
  <c r="E13" i="9"/>
  <c r="E4" i="14" s="1"/>
  <c r="E9" i="14" s="1"/>
  <c r="D13" i="9"/>
  <c r="D4" i="14" s="1"/>
  <c r="C13" i="9"/>
  <c r="C4" i="14" s="1"/>
  <c r="C9" i="14" s="1"/>
  <c r="N12" i="9"/>
  <c r="M12" i="9"/>
  <c r="L12" i="9"/>
  <c r="K12" i="9"/>
  <c r="J12" i="9"/>
  <c r="I12" i="9"/>
  <c r="H12" i="9"/>
  <c r="G12" i="9"/>
  <c r="F12" i="9"/>
  <c r="E12" i="9"/>
  <c r="D12" i="9"/>
  <c r="C12" i="9"/>
  <c r="O11" i="9"/>
  <c r="O10" i="9"/>
  <c r="O9" i="9"/>
  <c r="O8" i="9"/>
  <c r="O7" i="9"/>
  <c r="O6" i="9"/>
  <c r="O5" i="9"/>
  <c r="O4" i="9"/>
  <c r="D12" i="4"/>
  <c r="E12" i="4"/>
  <c r="F12" i="4"/>
  <c r="G12" i="4"/>
  <c r="H12" i="4"/>
  <c r="I12" i="4"/>
  <c r="J12" i="4"/>
  <c r="K12" i="4"/>
  <c r="L12" i="4"/>
  <c r="M12" i="4"/>
  <c r="N12" i="4"/>
  <c r="C12" i="4"/>
  <c r="C14" i="4"/>
  <c r="O5" i="4"/>
  <c r="O6" i="4"/>
  <c r="O7" i="4"/>
  <c r="O8" i="4"/>
  <c r="O9" i="4"/>
  <c r="O10" i="4"/>
  <c r="O11" i="4"/>
  <c r="O4" i="4"/>
  <c r="O5" i="8"/>
  <c r="O6" i="8"/>
  <c r="O7" i="8"/>
  <c r="O8" i="8"/>
  <c r="O9" i="8"/>
  <c r="O10" i="8"/>
  <c r="O11" i="8"/>
  <c r="O12" i="8"/>
  <c r="O4" i="8"/>
  <c r="N14" i="8"/>
  <c r="M14" i="8"/>
  <c r="L14" i="8"/>
  <c r="K14" i="8"/>
  <c r="J14" i="8"/>
  <c r="I14" i="8"/>
  <c r="H14" i="8"/>
  <c r="G14" i="8"/>
  <c r="F14" i="8"/>
  <c r="E14" i="8"/>
  <c r="D14" i="8"/>
  <c r="C14" i="8"/>
  <c r="D11" i="14" l="1"/>
  <c r="C11" i="14"/>
  <c r="H11" i="14"/>
  <c r="C10" i="14"/>
  <c r="L11" i="14"/>
  <c r="H10" i="14"/>
  <c r="D9" i="14"/>
  <c r="G11" i="14"/>
  <c r="K11" i="14"/>
  <c r="I11" i="14"/>
  <c r="E11" i="14"/>
  <c r="J10" i="7"/>
  <c r="O14" i="8"/>
  <c r="O13" i="9"/>
  <c r="N4" i="14"/>
  <c r="N9" i="14" s="1"/>
  <c r="O14" i="9"/>
  <c r="O13" i="10"/>
  <c r="N5" i="7"/>
  <c r="O14" i="10"/>
  <c r="M9" i="14"/>
  <c r="F9" i="14"/>
  <c r="M10" i="7"/>
  <c r="E10" i="7"/>
  <c r="O18" i="12"/>
  <c r="N10" i="14"/>
  <c r="J11" i="14"/>
  <c r="G10" i="7"/>
  <c r="O6" i="7"/>
  <c r="F10" i="7"/>
  <c r="D10" i="7"/>
  <c r="H10" i="7"/>
  <c r="K10" i="14"/>
  <c r="I10" i="7"/>
  <c r="C10" i="7"/>
  <c r="L10" i="7"/>
  <c r="O10" i="14"/>
  <c r="M10" i="3"/>
  <c r="O5" i="7" l="1"/>
  <c r="N10" i="7"/>
  <c r="O10" i="7" s="1"/>
  <c r="O4" i="14"/>
  <c r="N11" i="14"/>
  <c r="O11" i="14" s="1"/>
  <c r="O9" i="14"/>
  <c r="D14" i="4"/>
  <c r="E14" i="4"/>
  <c r="F14" i="4"/>
  <c r="G14" i="4"/>
  <c r="H14" i="4"/>
  <c r="I14" i="4"/>
  <c r="J14" i="4"/>
  <c r="K14" i="4"/>
  <c r="L14" i="4"/>
  <c r="M14" i="4"/>
  <c r="N14" i="4"/>
  <c r="D13" i="4"/>
  <c r="D4" i="7" s="1"/>
  <c r="E13" i="4"/>
  <c r="E4" i="7" s="1"/>
  <c r="F13" i="4"/>
  <c r="F4" i="7" s="1"/>
  <c r="G13" i="4"/>
  <c r="G4" i="7" s="1"/>
  <c r="H13" i="4"/>
  <c r="H4" i="7" s="1"/>
  <c r="I13" i="4"/>
  <c r="I4" i="7" s="1"/>
  <c r="J13" i="4"/>
  <c r="J4" i="7" s="1"/>
  <c r="K13" i="4"/>
  <c r="K4" i="7" s="1"/>
  <c r="L13" i="4"/>
  <c r="L4" i="7" s="1"/>
  <c r="M13" i="4"/>
  <c r="M4" i="7" s="1"/>
  <c r="N13" i="4"/>
  <c r="C13" i="4"/>
  <c r="C4" i="7" s="1"/>
  <c r="D10" i="3"/>
  <c r="E10" i="3"/>
  <c r="F10" i="3"/>
  <c r="G10" i="3"/>
  <c r="H10" i="3"/>
  <c r="I10" i="3"/>
  <c r="J10" i="3"/>
  <c r="K10" i="3"/>
  <c r="L10" i="3"/>
  <c r="N10" i="3"/>
  <c r="O10" i="3" s="1"/>
  <c r="C10" i="3"/>
  <c r="O5" i="3"/>
  <c r="O6" i="3"/>
  <c r="O7" i="3"/>
  <c r="O8" i="3"/>
  <c r="O4" i="3"/>
  <c r="J9" i="7" l="1"/>
  <c r="J11" i="7"/>
  <c r="I11" i="7"/>
  <c r="I9" i="7"/>
  <c r="N4" i="7"/>
  <c r="O13" i="4"/>
  <c r="F11" i="7"/>
  <c r="F9" i="7"/>
  <c r="M11" i="7"/>
  <c r="M9" i="7"/>
  <c r="E11" i="7"/>
  <c r="E9" i="7"/>
  <c r="L11" i="7"/>
  <c r="L9" i="7"/>
  <c r="H11" i="7"/>
  <c r="H9" i="7"/>
  <c r="D11" i="7"/>
  <c r="D9" i="7"/>
  <c r="C9" i="7"/>
  <c r="C11" i="7"/>
  <c r="K11" i="7"/>
  <c r="K9" i="7"/>
  <c r="G11" i="7"/>
  <c r="G9" i="7"/>
  <c r="O14" i="4"/>
  <c r="O4" i="7" l="1"/>
  <c r="N11" i="7"/>
  <c r="O11" i="7" s="1"/>
  <c r="N9" i="7"/>
  <c r="O9" i="7" s="1"/>
</calcChain>
</file>

<file path=xl/sharedStrings.xml><?xml version="1.0" encoding="utf-8"?>
<sst xmlns="http://schemas.openxmlformats.org/spreadsheetml/2006/main" count="213" uniqueCount="42">
  <si>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</si>
  <si>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Blog</t>
  </si>
  <si>
    <t>Email</t>
  </si>
  <si>
    <t>Facebook</t>
  </si>
  <si>
    <t>Twitter</t>
  </si>
  <si>
    <t>LinkedIn</t>
  </si>
  <si>
    <t>Likes</t>
  </si>
  <si>
    <t>Corporate followers</t>
  </si>
  <si>
    <t>Company page followers</t>
  </si>
  <si>
    <t>Direct Traffic</t>
  </si>
  <si>
    <t>Organic Search</t>
  </si>
  <si>
    <t>Paid Search</t>
  </si>
  <si>
    <t>Referrals</t>
  </si>
  <si>
    <t>Social Media</t>
  </si>
  <si>
    <t>Other Campaigns</t>
  </si>
  <si>
    <t>Offline Sources</t>
  </si>
  <si>
    <t>CONTENT MARKETING METRICS</t>
  </si>
  <si>
    <t>CONVERSION RATES</t>
  </si>
  <si>
    <t>CUSTOMERS</t>
  </si>
  <si>
    <t>LEADS</t>
  </si>
  <si>
    <t>VISITS</t>
  </si>
  <si>
    <t>REACH</t>
  </si>
  <si>
    <t>REACH BY CHANNEL</t>
  </si>
  <si>
    <t>MoM GROWTH</t>
  </si>
  <si>
    <t>NOTES</t>
  </si>
  <si>
    <t>TOTAL</t>
  </si>
  <si>
    <t>CLICK HERE TO CREATE IN SMARTSHEET</t>
  </si>
  <si>
    <t>Other 1</t>
  </si>
  <si>
    <t>Other 2</t>
  </si>
  <si>
    <t>Other 3</t>
  </si>
  <si>
    <t>Other 4</t>
  </si>
  <si>
    <t>WEBSITE VISIT SOURCES</t>
  </si>
  <si>
    <t>Subscribers</t>
  </si>
  <si>
    <t>Email addresses</t>
  </si>
  <si>
    <t>TOTAL ONLINE</t>
  </si>
  <si>
    <t>Email Marketing</t>
  </si>
  <si>
    <t>LEAD SOURCES</t>
  </si>
  <si>
    <t>GRAND TOTAL</t>
  </si>
  <si>
    <t>% CUSTOMERS from MARKETING</t>
  </si>
  <si>
    <t>LEAD TO CUSTOMER %</t>
  </si>
  <si>
    <t>VISIT TO LEAD %</t>
  </si>
  <si>
    <t>VISIT TO CUSTOMER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</si>
</sst>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h:mm\ AM/PM;@"/>
    <numFmt numFmtId="165" formatCode="[$-409]mmm\-yy;@"/>
  </numFmts>
  <fonts count="13" x14ac:knownFonts="1">
    <font>
      <sz val="12"/>
      <color theme="1"/>
      <name val="Calibri"/>
      <family val="2"/>
      <scheme val="minor"/>
    </font>
    <font>
      <sz val="12"/>
      <color theme="1"/>
      <name val="Calibri"/>
      <family val="2"/>
      <scheme val="minor"/>
    </font>
    <font>
      <sz val="12"/>
      <color theme="1"/>
      <name val="Arial"/>
      <family val="2"/>
    </font>
    <font>
      <b/>
      <sz val="20"/>
      <color theme="0" tint="-0.499984740745262"/>
      <name val="Century Gothic"/>
      <family val="1"/>
    </font>
    <font>
      <sz val="11"/>
      <color theme="1"/>
      <name val="Calibri"/>
      <family val="2"/>
      <scheme val="minor"/>
    </font>
    <font>
      <sz val="12"/>
      <color theme="1"/>
      <name val="Arial"/>
      <family val="2"/>
    </font>
    <font>
      <sz val="10"/>
      <color theme="1"/>
      <name val="Century Gothic"/>
      <family val="1"/>
    </font>
    <font>
      <sz val="12"/>
      <color theme="1"/>
      <name val="Century Gothic"/>
      <family val="1"/>
    </font>
    <font>
      <b/>
      <sz val="10"/>
      <color theme="0"/>
      <name val="Century Gothic"/>
      <family val="1"/>
    </font>
    <font>
      <b/>
      <sz val="10"/>
      <color theme="0"/>
      <name val="Century Gothic"/>
      <family val="2"/>
    </font>
    <font>
      <b/>
      <sz val="16"/>
      <color theme="0" tint="-0.499984740745262"/>
      <name val="Century Gothic"/>
      <family val="1"/>
    </font>
    <font>
      <u/>
      <sz val="12"/>
      <color theme="10"/>
      <name val="Calibri"/>
      <family val="2"/>
      <scheme val="minor"/>
    </font>
    <font>
      <b/>
      <sz val="22"/>
      <color theme="0"/>
      <name val="Century Gothic"/>
      <family val="2"/>
    </font>
  </fonts>
  <fills count="11">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40B14B"/>
        <bgColor indexed="64"/>
      </patternFill>
    </fill>
    <fill>
      <patternFill patternType="solid">
        <fgColor theme="3" tint="0.79998168889431442"/>
        <bgColor indexed="64"/>
      </patternFill>
    </fill>
    <fill>
      <patternFill patternType="solid">
        <fgColor rgb="FFE2E8F1"/>
        <bgColor indexed="64"/>
      </patternFill>
    </fill>
    <fill>
      <patternFill patternType="solid">
        <fgColor theme="3"/>
        <bgColor indexed="64"/>
      </patternFill>
    </fill>
    <fill>
      <patternFill patternType="solid">
        <fgColor theme="3" tint="-0.249977111117893"/>
        <bgColor indexed="64"/>
      </patternFill>
    </fill>
    <fill>
      <patternFill patternType="solid">
        <fgColor theme="3" tint="-0.499984740745262"/>
        <bgColor indexed="64"/>
      </patternFill>
    </fill>
  </fills>
  <borders count="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4">
    <xf numFmtId="0" fontId="0" fillId="0" borderId="0"/>
    <xf numFmtId="9" fontId="1" fillId="0" borderId="0" applyFont="0" applyFill="0" applyBorder="0" applyAlignment="0" applyProtection="0"/>
    <xf numFmtId="0" fontId="4" fillId="0" borderId="0"/>
    <xf numFmtId="0" fontId="11" fillId="0" borderId="0" applyNumberFormat="0" applyFill="0" applyBorder="0" applyAlignment="0" applyProtection="0"/>
  </cellStyleXfs>
  <cellXfs count="37">
    <xf numFmtId="0" fontId="0" fillId="0" borderId="0" xfId="0"/>
    <xf numFmtId="0" fontId="2" fillId="0" borderId="0" xfId="0" applyFont="1"/>
    <xf numFmtId="0" fontId="2" fillId="0" borderId="0" xfId="0" applyFont="1" applyAlignment="1">
      <alignment vertical="center"/>
    </xf>
    <xf numFmtId="0" fontId="3" fillId="4" borderId="0" xfId="0" applyFont="1" applyFill="1" applyBorder="1" applyAlignment="1">
      <alignment vertical="center"/>
    </xf>
    <xf numFmtId="0" fontId="4" fillId="0" borderId="0" xfId="2"/>
    <xf numFmtId="0" fontId="5" fillId="0" borderId="2" xfId="2" applyFont="1" applyBorder="1" applyAlignment="1">
      <alignment horizontal="left" vertical="center" wrapText="1" indent="2"/>
    </xf>
    <xf numFmtId="164" fontId="6" fillId="2" borderId="1" xfId="0" applyNumberFormat="1" applyFont="1" applyFill="1" applyBorder="1" applyAlignment="1">
      <alignment horizontal="left" vertical="center" indent="1"/>
    </xf>
    <xf numFmtId="164" fontId="6" fillId="3" borderId="1" xfId="0" applyNumberFormat="1" applyFont="1" applyFill="1" applyBorder="1" applyAlignment="1">
      <alignment horizontal="left" vertical="center" indent="1"/>
    </xf>
    <xf numFmtId="0" fontId="2" fillId="0" borderId="0" xfId="0" applyFont="1" applyFill="1"/>
    <xf numFmtId="0" fontId="7" fillId="0" borderId="0" xfId="0" applyFont="1" applyFill="1"/>
    <xf numFmtId="0" fontId="2" fillId="4" borderId="0" xfId="0" applyFont="1" applyFill="1"/>
    <xf numFmtId="1" fontId="6" fillId="6" borderId="1" xfId="0" applyNumberFormat="1" applyFont="1" applyFill="1" applyBorder="1" applyAlignment="1">
      <alignment horizontal="right" vertical="center" indent="1"/>
    </xf>
    <xf numFmtId="164" fontId="6" fillId="4" borderId="0" xfId="0" applyNumberFormat="1" applyFont="1" applyFill="1" applyBorder="1" applyAlignment="1">
      <alignment horizontal="left" vertical="center" indent="1"/>
    </xf>
    <xf numFmtId="9" fontId="9" fillId="4" borderId="0" xfId="1" applyNumberFormat="1" applyFont="1" applyFill="1" applyBorder="1" applyAlignment="1">
      <alignment horizontal="right" vertical="center" indent="1"/>
    </xf>
    <xf numFmtId="9" fontId="9" fillId="4" borderId="0" xfId="1" applyFont="1" applyFill="1" applyBorder="1" applyAlignment="1">
      <alignment horizontal="right" vertical="center" indent="1"/>
    </xf>
    <xf numFmtId="0" fontId="6" fillId="6" borderId="1" xfId="0" applyNumberFormat="1" applyFont="1" applyFill="1" applyBorder="1" applyAlignment="1">
      <alignment horizontal="left" vertical="center" indent="1"/>
    </xf>
    <xf numFmtId="1" fontId="6" fillId="7" borderId="1" xfId="0" applyNumberFormat="1" applyFont="1" applyFill="1" applyBorder="1" applyAlignment="1">
      <alignment horizontal="right" vertical="center" indent="1"/>
    </xf>
    <xf numFmtId="0" fontId="6" fillId="7" borderId="1" xfId="0" applyNumberFormat="1" applyFont="1" applyFill="1" applyBorder="1" applyAlignment="1">
      <alignment horizontal="left" vertical="center" indent="1"/>
    </xf>
    <xf numFmtId="9" fontId="9" fillId="8" borderId="1" xfId="1" applyNumberFormat="1" applyFont="1" applyFill="1" applyBorder="1" applyAlignment="1">
      <alignment horizontal="right" vertical="center" indent="1"/>
    </xf>
    <xf numFmtId="9" fontId="9" fillId="9" borderId="1" xfId="1" applyNumberFormat="1" applyFont="1" applyFill="1" applyBorder="1" applyAlignment="1">
      <alignment horizontal="right" vertical="center" indent="1"/>
    </xf>
    <xf numFmtId="0" fontId="8" fillId="10" borderId="3" xfId="0" applyFont="1" applyFill="1" applyBorder="1" applyAlignment="1">
      <alignment horizontal="left" vertical="center" indent="1"/>
    </xf>
    <xf numFmtId="165" fontId="8" fillId="10" borderId="4" xfId="0" applyNumberFormat="1" applyFont="1" applyFill="1" applyBorder="1" applyAlignment="1">
      <alignment horizontal="left" vertical="center" indent="1"/>
    </xf>
    <xf numFmtId="165" fontId="8" fillId="10" borderId="4" xfId="0" applyNumberFormat="1" applyFont="1" applyFill="1" applyBorder="1" applyAlignment="1">
      <alignment horizontal="center" vertical="center"/>
    </xf>
    <xf numFmtId="9" fontId="9" fillId="9" borderId="1" xfId="1" applyNumberFormat="1" applyFont="1" applyFill="1" applyBorder="1" applyAlignment="1">
      <alignment horizontal="center" vertical="center"/>
    </xf>
    <xf numFmtId="9" fontId="9" fillId="8" borderId="1" xfId="1" applyNumberFormat="1" applyFont="1" applyFill="1" applyBorder="1" applyAlignment="1">
      <alignment horizontal="center" vertical="center"/>
    </xf>
    <xf numFmtId="1" fontId="9" fillId="10" borderId="1" xfId="0" applyNumberFormat="1" applyFont="1" applyFill="1" applyBorder="1" applyAlignment="1">
      <alignment horizontal="right" vertical="center" indent="1"/>
    </xf>
    <xf numFmtId="164" fontId="8" fillId="8" borderId="1" xfId="0" applyNumberFormat="1" applyFont="1" applyFill="1" applyBorder="1" applyAlignment="1">
      <alignment horizontal="right" vertical="center" indent="1"/>
    </xf>
    <xf numFmtId="165" fontId="8" fillId="10" borderId="4" xfId="0" applyNumberFormat="1" applyFont="1" applyFill="1" applyBorder="1" applyAlignment="1">
      <alignment horizontal="right" vertical="center" indent="1"/>
    </xf>
    <xf numFmtId="164" fontId="8" fillId="10" borderId="1" xfId="0" applyNumberFormat="1" applyFont="1" applyFill="1" applyBorder="1" applyAlignment="1">
      <alignment horizontal="right" vertical="center" indent="1"/>
    </xf>
    <xf numFmtId="9" fontId="9" fillId="10" borderId="1" xfId="1" applyFont="1" applyFill="1" applyBorder="1" applyAlignment="1">
      <alignment horizontal="right" vertical="center" indent="1"/>
    </xf>
    <xf numFmtId="164" fontId="6" fillId="4" borderId="0" xfId="0" applyNumberFormat="1" applyFont="1" applyFill="1" applyBorder="1" applyAlignment="1">
      <alignment horizontal="center" vertical="center"/>
    </xf>
    <xf numFmtId="9" fontId="9" fillId="9" borderId="1" xfId="1" applyFont="1" applyFill="1" applyBorder="1" applyAlignment="1">
      <alignment horizontal="right" vertical="center" indent="1"/>
    </xf>
    <xf numFmtId="0" fontId="2" fillId="0" borderId="0" xfId="0" applyFont="1" applyAlignment="1">
      <alignment vertical="top"/>
    </xf>
    <xf numFmtId="0" fontId="10" fillId="4" borderId="0" xfId="0" applyFont="1" applyFill="1" applyBorder="1" applyAlignment="1">
      <alignment vertical="top"/>
    </xf>
    <xf numFmtId="0" fontId="3" fillId="4" borderId="0" xfId="0" applyFont="1" applyFill="1" applyBorder="1" applyAlignment="1">
      <alignment vertical="top"/>
    </xf>
    <xf numFmtId="0" fontId="0" fillId="0" borderId="0" xfId="0" applyAlignment="1">
      <alignment vertical="top"/>
    </xf>
    <xf numFmtId="0" fontId="12" fillId="5" borderId="0" xfId="3" applyFont="1" applyFill="1" applyAlignment="1">
      <alignment horizontal="center" vertical="center"/>
    </xf>
  </cellXfs>
  <cellStyles count="4">
    <cellStyle name="Normal 2" xfId="2" xr:uid="{00000000-0005-0000-0000-000001000000}"/>
    <cellStyle name="Гиперссылка" xfId="3" builtinId="8"/>
    <cellStyle name="Обычный" xfId="0" builtinId="0"/>
    <cellStyle name="Процентный" xfId="1" builtinId="5"/>
  </cellStyles>
  <dxfs count="0"/>
  <tableStyles count="0" defaultTableStyle="TableStyleMedium9" defaultPivotStyle="PivotStyleMedium7"/>
  <colors>
    <mruColors>
      <color rgb="FFE2E8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3.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4.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5.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6.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7.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8.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en-US" sz="1800"/>
              <a:t>REACH BY CHANNEL</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title>
    <c:autoTitleDeleted val="0"/>
    <c:plotArea>
      <c:layout/>
      <c:barChart>
        <c:barDir val="col"/>
        <c:grouping val="stacked"/>
        <c:varyColors val="0"/>
        <c:ser>
          <c:idx val="0"/>
          <c:order val="0"/>
          <c:tx>
            <c:strRef>
              <c:f>Reach!$B$4</c:f>
              <c:strCache>
                <c:ptCount val="1"/>
                <c:pt idx="0">
                  <c:v>Blog</c:v>
                </c:pt>
              </c:strCache>
            </c:strRef>
          </c:tx>
          <c:spPr>
            <a:solidFill>
              <a:schemeClr val="accent1">
                <a:alpha val="85000"/>
              </a:schemeClr>
            </a:solidFill>
            <a:ln w="9525" cap="flat" cmpd="sng" algn="ctr">
              <a:solidFill>
                <a:schemeClr val="lt1">
                  <a:alpha val="50000"/>
                </a:schemeClr>
              </a:solidFill>
              <a:round/>
            </a:ln>
            <a:effectLst/>
          </c:spPr>
          <c:invertIfNegative val="0"/>
          <c:cat>
            <c:numRef>
              <c:f>Reach!$C$3:$N$3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Reach!$C$4:$N$4</c:f>
              <c:numCache>
                <c:formatCode>0</c:formatCode>
                <c:ptCount val="12"/>
              </c:numCache>
            </c:numRef>
          </c:val>
          <c:extLst>
            <c:ext xmlns:c16="http://schemas.microsoft.com/office/drawing/2014/chart" uri="{C3380CC4-5D6E-409C-BE32-E72D297353CC}">
              <c16:uniqueId val="{00000000-9E6E-494E-AD4B-83651C9273A2}"/>
            </c:ext>
          </c:extLst>
        </c:ser>
        <c:ser>
          <c:idx val="1"/>
          <c:order val="1"/>
          <c:tx>
            <c:strRef>
              <c:f>Reach!$B$5</c:f>
              <c:strCache>
                <c:ptCount val="1"/>
                <c:pt idx="0">
                  <c:v>Email</c:v>
                </c:pt>
              </c:strCache>
            </c:strRef>
          </c:tx>
          <c:spPr>
            <a:solidFill>
              <a:schemeClr val="accent2">
                <a:alpha val="85000"/>
              </a:schemeClr>
            </a:solidFill>
            <a:ln w="9525" cap="flat" cmpd="sng" algn="ctr">
              <a:solidFill>
                <a:schemeClr val="lt1">
                  <a:alpha val="50000"/>
                </a:schemeClr>
              </a:solidFill>
              <a:round/>
            </a:ln>
            <a:effectLst/>
          </c:spPr>
          <c:invertIfNegative val="0"/>
          <c:cat>
            <c:numRef>
              <c:f>Reach!$C$3:$N$3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Reach!$C$5:$N$5</c:f>
              <c:numCache>
                <c:formatCode>0</c:formatCode>
                <c:ptCount val="12"/>
              </c:numCache>
            </c:numRef>
          </c:val>
          <c:extLst>
            <c:ext xmlns:c16="http://schemas.microsoft.com/office/drawing/2014/chart" uri="{C3380CC4-5D6E-409C-BE32-E72D297353CC}">
              <c16:uniqueId val="{00000001-9E6E-494E-AD4B-83651C9273A2}"/>
            </c:ext>
          </c:extLst>
        </c:ser>
        <c:ser>
          <c:idx val="2"/>
          <c:order val="2"/>
          <c:tx>
            <c:strRef>
              <c:f>Reach!$B$6</c:f>
              <c:strCache>
                <c:ptCount val="1"/>
                <c:pt idx="0">
                  <c:v>Facebook</c:v>
                </c:pt>
              </c:strCache>
            </c:strRef>
          </c:tx>
          <c:spPr>
            <a:solidFill>
              <a:schemeClr val="accent3">
                <a:alpha val="85000"/>
              </a:schemeClr>
            </a:solidFill>
            <a:ln w="9525" cap="flat" cmpd="sng" algn="ctr">
              <a:solidFill>
                <a:schemeClr val="lt1">
                  <a:alpha val="50000"/>
                </a:schemeClr>
              </a:solidFill>
              <a:round/>
            </a:ln>
            <a:effectLst/>
          </c:spPr>
          <c:invertIfNegative val="0"/>
          <c:cat>
            <c:numRef>
              <c:f>Reach!$C$3:$N$3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Reach!$C$6:$N$6</c:f>
              <c:numCache>
                <c:formatCode>0</c:formatCode>
                <c:ptCount val="12"/>
              </c:numCache>
            </c:numRef>
          </c:val>
          <c:extLst>
            <c:ext xmlns:c16="http://schemas.microsoft.com/office/drawing/2014/chart" uri="{C3380CC4-5D6E-409C-BE32-E72D297353CC}">
              <c16:uniqueId val="{00000002-9E6E-494E-AD4B-83651C9273A2}"/>
            </c:ext>
          </c:extLst>
        </c:ser>
        <c:ser>
          <c:idx val="3"/>
          <c:order val="3"/>
          <c:tx>
            <c:strRef>
              <c:f>Reach!$B$7</c:f>
              <c:strCache>
                <c:ptCount val="1"/>
                <c:pt idx="0">
                  <c:v>Twitter</c:v>
                </c:pt>
              </c:strCache>
            </c:strRef>
          </c:tx>
          <c:spPr>
            <a:solidFill>
              <a:schemeClr val="accent4">
                <a:alpha val="85000"/>
              </a:schemeClr>
            </a:solidFill>
            <a:ln w="9525" cap="flat" cmpd="sng" algn="ctr">
              <a:solidFill>
                <a:schemeClr val="lt1">
                  <a:alpha val="50000"/>
                </a:schemeClr>
              </a:solidFill>
              <a:round/>
            </a:ln>
            <a:effectLst/>
          </c:spPr>
          <c:invertIfNegative val="0"/>
          <c:cat>
            <c:numRef>
              <c:f>Reach!$C$3:$N$3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Reach!$C$7:$N$7</c:f>
              <c:numCache>
                <c:formatCode>0</c:formatCode>
                <c:ptCount val="12"/>
              </c:numCache>
            </c:numRef>
          </c:val>
          <c:extLst>
            <c:ext xmlns:c16="http://schemas.microsoft.com/office/drawing/2014/chart" uri="{C3380CC4-5D6E-409C-BE32-E72D297353CC}">
              <c16:uniqueId val="{00000003-9E6E-494E-AD4B-83651C9273A2}"/>
            </c:ext>
          </c:extLst>
        </c:ser>
        <c:ser>
          <c:idx val="4"/>
          <c:order val="4"/>
          <c:tx>
            <c:strRef>
              <c:f>Reach!$B$8</c:f>
              <c:strCache>
                <c:ptCount val="1"/>
                <c:pt idx="0">
                  <c:v>LinkedIn</c:v>
                </c:pt>
              </c:strCache>
            </c:strRef>
          </c:tx>
          <c:spPr>
            <a:solidFill>
              <a:schemeClr val="accent5">
                <a:alpha val="85000"/>
              </a:schemeClr>
            </a:solidFill>
            <a:ln w="9525" cap="flat" cmpd="sng" algn="ctr">
              <a:solidFill>
                <a:schemeClr val="lt1">
                  <a:alpha val="50000"/>
                </a:schemeClr>
              </a:solidFill>
              <a:round/>
            </a:ln>
            <a:effectLst/>
          </c:spPr>
          <c:invertIfNegative val="0"/>
          <c:cat>
            <c:numRef>
              <c:f>Reach!$C$3:$N$3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Reach!$C$8:$N$8</c:f>
              <c:numCache>
                <c:formatCode>0</c:formatCode>
                <c:ptCount val="12"/>
              </c:numCache>
            </c:numRef>
          </c:val>
          <c:extLst>
            <c:ext xmlns:c16="http://schemas.microsoft.com/office/drawing/2014/chart" uri="{C3380CC4-5D6E-409C-BE32-E72D297353CC}">
              <c16:uniqueId val="{00000004-9E6E-494E-AD4B-83651C9273A2}"/>
            </c:ext>
          </c:extLst>
        </c:ser>
        <c:ser>
          <c:idx val="5"/>
          <c:order val="5"/>
          <c:tx>
            <c:strRef>
              <c:f>Reach!$B$9</c:f>
              <c:strCache>
                <c:ptCount val="1"/>
                <c:pt idx="0">
                  <c:v>Other 1</c:v>
                </c:pt>
              </c:strCache>
            </c:strRef>
          </c:tx>
          <c:spPr>
            <a:solidFill>
              <a:schemeClr val="accent6">
                <a:alpha val="85000"/>
              </a:schemeClr>
            </a:solidFill>
            <a:ln w="9525" cap="flat" cmpd="sng" algn="ctr">
              <a:solidFill>
                <a:schemeClr val="lt1">
                  <a:alpha val="50000"/>
                </a:schemeClr>
              </a:solidFill>
              <a:round/>
            </a:ln>
            <a:effectLst/>
          </c:spPr>
          <c:invertIfNegative val="0"/>
          <c:cat>
            <c:numRef>
              <c:f>Reach!$C$3:$N$3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Reach!$C$9:$N$9</c:f>
              <c:numCache>
                <c:formatCode>0</c:formatCode>
                <c:ptCount val="12"/>
              </c:numCache>
            </c:numRef>
          </c:val>
          <c:extLst>
            <c:ext xmlns:c16="http://schemas.microsoft.com/office/drawing/2014/chart" uri="{C3380CC4-5D6E-409C-BE32-E72D297353CC}">
              <c16:uniqueId val="{00000005-9E6E-494E-AD4B-83651C9273A2}"/>
            </c:ext>
          </c:extLst>
        </c:ser>
        <c:ser>
          <c:idx val="6"/>
          <c:order val="6"/>
          <c:tx>
            <c:strRef>
              <c:f>Reach!$B$10</c:f>
              <c:strCache>
                <c:ptCount val="1"/>
                <c:pt idx="0">
                  <c:v>Other 2</c:v>
                </c:pt>
              </c:strCache>
            </c:strRef>
          </c:tx>
          <c:spPr>
            <a:solidFill>
              <a:schemeClr val="accent1">
                <a:lumMod val="60000"/>
                <a:alpha val="85000"/>
              </a:schemeClr>
            </a:solidFill>
            <a:ln w="9525" cap="flat" cmpd="sng" algn="ctr">
              <a:solidFill>
                <a:schemeClr val="lt1">
                  <a:alpha val="50000"/>
                </a:schemeClr>
              </a:solidFill>
              <a:round/>
            </a:ln>
            <a:effectLst/>
          </c:spPr>
          <c:invertIfNegative val="0"/>
          <c:cat>
            <c:numRef>
              <c:f>Reach!$C$3:$N$3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Reach!$C$10:$N$10</c:f>
              <c:numCache>
                <c:formatCode>0</c:formatCode>
                <c:ptCount val="12"/>
              </c:numCache>
            </c:numRef>
          </c:val>
          <c:extLst>
            <c:ext xmlns:c16="http://schemas.microsoft.com/office/drawing/2014/chart" uri="{C3380CC4-5D6E-409C-BE32-E72D297353CC}">
              <c16:uniqueId val="{00000006-9E6E-494E-AD4B-83651C9273A2}"/>
            </c:ext>
          </c:extLst>
        </c:ser>
        <c:ser>
          <c:idx val="7"/>
          <c:order val="7"/>
          <c:tx>
            <c:strRef>
              <c:f>Reach!$B$11</c:f>
              <c:strCache>
                <c:ptCount val="1"/>
                <c:pt idx="0">
                  <c:v>Other 3</c:v>
                </c:pt>
              </c:strCache>
            </c:strRef>
          </c:tx>
          <c:spPr>
            <a:solidFill>
              <a:schemeClr val="accent2">
                <a:lumMod val="60000"/>
                <a:alpha val="85000"/>
              </a:schemeClr>
            </a:solidFill>
            <a:ln w="9525" cap="flat" cmpd="sng" algn="ctr">
              <a:solidFill>
                <a:schemeClr val="lt1">
                  <a:alpha val="50000"/>
                </a:schemeClr>
              </a:solidFill>
              <a:round/>
            </a:ln>
            <a:effectLst/>
          </c:spPr>
          <c:invertIfNegative val="0"/>
          <c:cat>
            <c:numRef>
              <c:f>Reach!$C$3:$N$3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Reach!$C$11:$N$11</c:f>
              <c:numCache>
                <c:formatCode>0</c:formatCode>
                <c:ptCount val="12"/>
              </c:numCache>
            </c:numRef>
          </c:val>
          <c:extLst>
            <c:ext xmlns:c16="http://schemas.microsoft.com/office/drawing/2014/chart" uri="{C3380CC4-5D6E-409C-BE32-E72D297353CC}">
              <c16:uniqueId val="{00000007-9E6E-494E-AD4B-83651C9273A2}"/>
            </c:ext>
          </c:extLst>
        </c:ser>
        <c:ser>
          <c:idx val="8"/>
          <c:order val="8"/>
          <c:tx>
            <c:strRef>
              <c:f>Reach!$B$12</c:f>
              <c:strCache>
                <c:ptCount val="1"/>
                <c:pt idx="0">
                  <c:v>Other 4</c:v>
                </c:pt>
              </c:strCache>
            </c:strRef>
          </c:tx>
          <c:spPr>
            <a:solidFill>
              <a:schemeClr val="accent3">
                <a:lumMod val="60000"/>
                <a:alpha val="85000"/>
              </a:schemeClr>
            </a:solidFill>
            <a:ln w="9525" cap="flat" cmpd="sng" algn="ctr">
              <a:solidFill>
                <a:schemeClr val="lt1">
                  <a:alpha val="50000"/>
                </a:schemeClr>
              </a:solidFill>
              <a:round/>
            </a:ln>
            <a:effectLst/>
          </c:spPr>
          <c:invertIfNegative val="0"/>
          <c:cat>
            <c:numRef>
              <c:f>Reach!$C$3:$N$3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Reach!$C$12:$N$12</c:f>
              <c:numCache>
                <c:formatCode>0</c:formatCode>
                <c:ptCount val="12"/>
              </c:numCache>
            </c:numRef>
          </c:val>
          <c:extLst>
            <c:ext xmlns:c16="http://schemas.microsoft.com/office/drawing/2014/chart" uri="{C3380CC4-5D6E-409C-BE32-E72D297353CC}">
              <c16:uniqueId val="{00000008-9E6E-494E-AD4B-83651C9273A2}"/>
            </c:ext>
          </c:extLst>
        </c:ser>
        <c:dLbls>
          <c:showLegendKey val="0"/>
          <c:showVal val="0"/>
          <c:showCatName val="0"/>
          <c:showSerName val="0"/>
          <c:showPercent val="0"/>
          <c:showBubbleSize val="0"/>
        </c:dLbls>
        <c:gapWidth val="150"/>
        <c:overlap val="100"/>
        <c:axId val="63974784"/>
        <c:axId val="63997056"/>
      </c:barChart>
      <c:dateAx>
        <c:axId val="63974784"/>
        <c:scaling>
          <c:orientation val="minMax"/>
        </c:scaling>
        <c:delete val="0"/>
        <c:axPos val="b"/>
        <c:numFmt formatCode="[$-409]mmm\-yy;@" sourceLinked="1"/>
        <c:majorTickMark val="out"/>
        <c:minorTickMark val="none"/>
        <c:tickLblPos val="nextTo"/>
        <c:spPr>
          <a:noFill/>
          <a:ln w="19050" cap="flat" cmpd="sng" algn="ctr">
            <a:solidFill>
              <a:schemeClr val="bg1">
                <a:lumMod val="75000"/>
              </a:schemeClr>
            </a:solidFill>
            <a:round/>
          </a:ln>
          <a:effectLst/>
        </c:spPr>
        <c:txPr>
          <a:bodyPr rot="-2700000" spcFirstLastPara="1" vertOverflow="ellipsis" wrap="square" anchor="ctr" anchorCtr="1"/>
          <a:lstStyle/>
          <a:p>
            <a:pPr>
              <a:defRPr sz="1000" b="1" i="0" u="none" strike="noStrike" kern="1200" cap="all" baseline="0">
                <a:solidFill>
                  <a:schemeClr val="tx1"/>
                </a:solidFill>
                <a:latin typeface="Century Gothic" panose="020B0502020202020204" pitchFamily="34" charset="0"/>
                <a:ea typeface="+mn-ea"/>
                <a:cs typeface="+mn-cs"/>
              </a:defRPr>
            </a:pPr>
            <a:endParaRPr lang="ru-RU"/>
          </a:p>
        </c:txPr>
        <c:crossAx val="63997056"/>
        <c:crosses val="autoZero"/>
        <c:auto val="1"/>
        <c:lblOffset val="100"/>
        <c:baseTimeUnit val="months"/>
      </c:dateAx>
      <c:valAx>
        <c:axId val="6399705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397478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1"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legend>
    <c:plotVisOnly val="1"/>
    <c:dispBlanksAs val="gap"/>
    <c:showDLblsOverMax val="0"/>
  </c:chart>
  <c:spPr>
    <a:noFill/>
    <a:ln w="9525" cap="flat" cmpd="sng" algn="ctr">
      <a:noFill/>
      <a:round/>
    </a:ln>
    <a:effectLst/>
  </c:spPr>
  <c:txPr>
    <a:bodyPr/>
    <a:lstStyle/>
    <a:p>
      <a:pPr>
        <a:defRPr sz="900">
          <a:latin typeface="Century Gothic" panose="020B0502020202020204" pitchFamily="34" charset="0"/>
        </a:defRPr>
      </a:pPr>
      <a:endParaRPr lang="ru-RU"/>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en-US" sz="1800"/>
              <a:t>LEAD TO CUSTOMER %</a:t>
            </a:r>
          </a:p>
        </c:rich>
      </c:tx>
      <c:overlay val="0"/>
      <c:spPr>
        <a:noFill/>
        <a:ln>
          <a:noFill/>
        </a:ln>
        <a:effectLst/>
      </c:spPr>
    </c:title>
    <c:autoTitleDeleted val="0"/>
    <c:plotArea>
      <c:layout/>
      <c:lineChart>
        <c:grouping val="standard"/>
        <c:varyColors val="1"/>
        <c:ser>
          <c:idx val="0"/>
          <c:order val="0"/>
          <c:marker>
            <c:symbol val="circle"/>
            <c:size val="35"/>
          </c:marker>
          <c:dPt>
            <c:idx val="0"/>
            <c:marker>
              <c:spPr>
                <a:solidFill>
                  <a:schemeClr val="accent1"/>
                </a:solidFill>
                <a:ln>
                  <a:noFill/>
                </a:ln>
                <a:effectLst/>
              </c:spPr>
            </c:marker>
            <c:bubble3D val="0"/>
            <c:spPr>
              <a:ln w="31750" cap="rnd">
                <a:solidFill>
                  <a:schemeClr val="accent1"/>
                </a:solidFill>
                <a:round/>
              </a:ln>
              <a:effectLst/>
            </c:spPr>
            <c:extLst>
              <c:ext xmlns:c16="http://schemas.microsoft.com/office/drawing/2014/chart" uri="{C3380CC4-5D6E-409C-BE32-E72D297353CC}">
                <c16:uniqueId val="{00000001-1F77-884C-B3A4-7C3C51B20A2C}"/>
              </c:ext>
            </c:extLst>
          </c:dPt>
          <c:dPt>
            <c:idx val="1"/>
            <c:marker>
              <c:spPr>
                <a:solidFill>
                  <a:schemeClr val="accent2"/>
                </a:solidFill>
                <a:ln>
                  <a:noFill/>
                </a:ln>
                <a:effectLst/>
              </c:spPr>
            </c:marker>
            <c:bubble3D val="0"/>
            <c:spPr>
              <a:ln w="31750" cap="rnd">
                <a:solidFill>
                  <a:schemeClr val="accent2"/>
                </a:solidFill>
                <a:round/>
              </a:ln>
              <a:effectLst/>
            </c:spPr>
            <c:extLst>
              <c:ext xmlns:c16="http://schemas.microsoft.com/office/drawing/2014/chart" uri="{C3380CC4-5D6E-409C-BE32-E72D297353CC}">
                <c16:uniqueId val="{00000003-1F77-884C-B3A4-7C3C51B20A2C}"/>
              </c:ext>
            </c:extLst>
          </c:dPt>
          <c:dPt>
            <c:idx val="2"/>
            <c:marker>
              <c:spPr>
                <a:solidFill>
                  <a:schemeClr val="accent3"/>
                </a:solidFill>
                <a:ln>
                  <a:noFill/>
                </a:ln>
                <a:effectLst/>
              </c:spPr>
            </c:marker>
            <c:bubble3D val="0"/>
            <c:spPr>
              <a:ln w="31750" cap="rnd">
                <a:solidFill>
                  <a:schemeClr val="accent3"/>
                </a:solidFill>
                <a:round/>
              </a:ln>
              <a:effectLst/>
            </c:spPr>
            <c:extLst>
              <c:ext xmlns:c16="http://schemas.microsoft.com/office/drawing/2014/chart" uri="{C3380CC4-5D6E-409C-BE32-E72D297353CC}">
                <c16:uniqueId val="{00000005-1F77-884C-B3A4-7C3C51B20A2C}"/>
              </c:ext>
            </c:extLst>
          </c:dPt>
          <c:dPt>
            <c:idx val="3"/>
            <c:marker>
              <c:spPr>
                <a:solidFill>
                  <a:schemeClr val="accent4"/>
                </a:solidFill>
                <a:ln>
                  <a:noFill/>
                </a:ln>
                <a:effectLst/>
              </c:spPr>
            </c:marker>
            <c:bubble3D val="0"/>
            <c:spPr>
              <a:ln w="31750" cap="rnd">
                <a:solidFill>
                  <a:schemeClr val="accent4"/>
                </a:solidFill>
                <a:round/>
              </a:ln>
              <a:effectLst/>
            </c:spPr>
            <c:extLst>
              <c:ext xmlns:c16="http://schemas.microsoft.com/office/drawing/2014/chart" uri="{C3380CC4-5D6E-409C-BE32-E72D297353CC}">
                <c16:uniqueId val="{00000007-1F77-884C-B3A4-7C3C51B20A2C}"/>
              </c:ext>
            </c:extLst>
          </c:dPt>
          <c:dPt>
            <c:idx val="4"/>
            <c:marker>
              <c:spPr>
                <a:solidFill>
                  <a:schemeClr val="accent5"/>
                </a:solidFill>
                <a:ln>
                  <a:noFill/>
                </a:ln>
                <a:effectLst/>
              </c:spPr>
            </c:marker>
            <c:bubble3D val="0"/>
            <c:spPr>
              <a:ln w="31750" cap="rnd">
                <a:solidFill>
                  <a:schemeClr val="accent5"/>
                </a:solidFill>
                <a:round/>
              </a:ln>
              <a:effectLst/>
            </c:spPr>
            <c:extLst>
              <c:ext xmlns:c16="http://schemas.microsoft.com/office/drawing/2014/chart" uri="{C3380CC4-5D6E-409C-BE32-E72D297353CC}">
                <c16:uniqueId val="{00000009-1F77-884C-B3A4-7C3C51B20A2C}"/>
              </c:ext>
            </c:extLst>
          </c:dPt>
          <c:dPt>
            <c:idx val="5"/>
            <c:marker>
              <c:spPr>
                <a:solidFill>
                  <a:schemeClr val="accent6"/>
                </a:solidFill>
                <a:ln>
                  <a:noFill/>
                </a:ln>
                <a:effectLst/>
              </c:spPr>
            </c:marker>
            <c:bubble3D val="0"/>
            <c:spPr>
              <a:ln w="31750" cap="rnd">
                <a:solidFill>
                  <a:schemeClr val="accent6"/>
                </a:solidFill>
                <a:round/>
              </a:ln>
              <a:effectLst/>
            </c:spPr>
            <c:extLst>
              <c:ext xmlns:c16="http://schemas.microsoft.com/office/drawing/2014/chart" uri="{C3380CC4-5D6E-409C-BE32-E72D297353CC}">
                <c16:uniqueId val="{0000000B-1F77-884C-B3A4-7C3C51B20A2C}"/>
              </c:ext>
            </c:extLst>
          </c:dPt>
          <c:dPt>
            <c:idx val="6"/>
            <c:marker>
              <c:spPr>
                <a:solidFill>
                  <a:schemeClr val="accent1">
                    <a:lumMod val="60000"/>
                  </a:schemeClr>
                </a:solidFill>
                <a:ln>
                  <a:noFill/>
                </a:ln>
                <a:effectLst/>
              </c:spPr>
            </c:marker>
            <c:bubble3D val="0"/>
            <c:spPr>
              <a:ln w="31750" cap="rnd">
                <a:solidFill>
                  <a:schemeClr val="accent1">
                    <a:lumMod val="60000"/>
                  </a:schemeClr>
                </a:solidFill>
                <a:round/>
              </a:ln>
              <a:effectLst/>
            </c:spPr>
            <c:extLst>
              <c:ext xmlns:c16="http://schemas.microsoft.com/office/drawing/2014/chart" uri="{C3380CC4-5D6E-409C-BE32-E72D297353CC}">
                <c16:uniqueId val="{0000000D-1F77-884C-B3A4-7C3C51B20A2C}"/>
              </c:ext>
            </c:extLst>
          </c:dPt>
          <c:dPt>
            <c:idx val="7"/>
            <c:marker>
              <c:spPr>
                <a:solidFill>
                  <a:schemeClr val="accent2">
                    <a:lumMod val="60000"/>
                  </a:schemeClr>
                </a:solidFill>
                <a:ln>
                  <a:noFill/>
                </a:ln>
                <a:effectLst/>
              </c:spPr>
            </c:marker>
            <c:bubble3D val="0"/>
            <c:spPr>
              <a:ln w="31750" cap="rnd">
                <a:solidFill>
                  <a:schemeClr val="accent2">
                    <a:lumMod val="60000"/>
                  </a:schemeClr>
                </a:solidFill>
                <a:round/>
              </a:ln>
              <a:effectLst/>
            </c:spPr>
            <c:extLst>
              <c:ext xmlns:c16="http://schemas.microsoft.com/office/drawing/2014/chart" uri="{C3380CC4-5D6E-409C-BE32-E72D297353CC}">
                <c16:uniqueId val="{0000000F-1F77-884C-B3A4-7C3C51B20A2C}"/>
              </c:ext>
            </c:extLst>
          </c:dPt>
          <c:dPt>
            <c:idx val="8"/>
            <c:marker>
              <c:spPr>
                <a:solidFill>
                  <a:schemeClr val="accent3">
                    <a:lumMod val="60000"/>
                  </a:schemeClr>
                </a:solidFill>
                <a:ln>
                  <a:noFill/>
                </a:ln>
                <a:effectLst/>
              </c:spPr>
            </c:marker>
            <c:bubble3D val="0"/>
            <c:spPr>
              <a:ln w="31750" cap="rnd">
                <a:solidFill>
                  <a:schemeClr val="accent3">
                    <a:lumMod val="60000"/>
                  </a:schemeClr>
                </a:solidFill>
                <a:round/>
              </a:ln>
              <a:effectLst/>
            </c:spPr>
            <c:extLst>
              <c:ext xmlns:c16="http://schemas.microsoft.com/office/drawing/2014/chart" uri="{C3380CC4-5D6E-409C-BE32-E72D297353CC}">
                <c16:uniqueId val="{00000011-1F77-884C-B3A4-7C3C51B20A2C}"/>
              </c:ext>
            </c:extLst>
          </c:dPt>
          <c:dPt>
            <c:idx val="9"/>
            <c:marker>
              <c:spPr>
                <a:solidFill>
                  <a:schemeClr val="accent4">
                    <a:lumMod val="60000"/>
                  </a:schemeClr>
                </a:solidFill>
                <a:ln>
                  <a:noFill/>
                </a:ln>
                <a:effectLst/>
              </c:spPr>
            </c:marker>
            <c:bubble3D val="0"/>
            <c:spPr>
              <a:ln w="31750" cap="rnd">
                <a:solidFill>
                  <a:schemeClr val="accent4">
                    <a:lumMod val="60000"/>
                  </a:schemeClr>
                </a:solidFill>
                <a:round/>
              </a:ln>
              <a:effectLst/>
            </c:spPr>
            <c:extLst>
              <c:ext xmlns:c16="http://schemas.microsoft.com/office/drawing/2014/chart" uri="{C3380CC4-5D6E-409C-BE32-E72D297353CC}">
                <c16:uniqueId val="{00000013-1F77-884C-B3A4-7C3C51B20A2C}"/>
              </c:ext>
            </c:extLst>
          </c:dPt>
          <c:dPt>
            <c:idx val="10"/>
            <c:marker>
              <c:spPr>
                <a:solidFill>
                  <a:schemeClr val="accent5">
                    <a:lumMod val="60000"/>
                  </a:schemeClr>
                </a:solidFill>
                <a:ln>
                  <a:noFill/>
                </a:ln>
                <a:effectLst/>
              </c:spPr>
            </c:marker>
            <c:bubble3D val="0"/>
            <c:spPr>
              <a:ln w="31750" cap="rnd">
                <a:solidFill>
                  <a:schemeClr val="accent5">
                    <a:lumMod val="60000"/>
                  </a:schemeClr>
                </a:solidFill>
                <a:round/>
              </a:ln>
              <a:effectLst/>
            </c:spPr>
            <c:extLst>
              <c:ext xmlns:c16="http://schemas.microsoft.com/office/drawing/2014/chart" uri="{C3380CC4-5D6E-409C-BE32-E72D297353CC}">
                <c16:uniqueId val="{00000015-1F77-884C-B3A4-7C3C51B20A2C}"/>
              </c:ext>
            </c:extLst>
          </c:dPt>
          <c:dPt>
            <c:idx val="11"/>
            <c:marker>
              <c:spPr>
                <a:solidFill>
                  <a:schemeClr val="accent6">
                    <a:lumMod val="60000"/>
                  </a:schemeClr>
                </a:solidFill>
                <a:ln>
                  <a:noFill/>
                </a:ln>
                <a:effectLst/>
              </c:spPr>
            </c:marker>
            <c:bubble3D val="0"/>
            <c:spPr>
              <a:ln w="31750" cap="rnd">
                <a:solidFill>
                  <a:schemeClr val="accent6">
                    <a:lumMod val="60000"/>
                  </a:schemeClr>
                </a:solidFill>
                <a:round/>
              </a:ln>
              <a:effectLst/>
            </c:spPr>
            <c:extLst>
              <c:ext xmlns:c16="http://schemas.microsoft.com/office/drawing/2014/chart" uri="{C3380CC4-5D6E-409C-BE32-E72D297353CC}">
                <c16:uniqueId val="{00000017-1F77-884C-B3A4-7C3C51B20A2C}"/>
              </c:ext>
            </c:extLst>
          </c:dPt>
          <c:dLbls>
            <c:dLbl>
              <c:idx val="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1-1F77-884C-B3A4-7C3C51B20A2C}"/>
                </c:ext>
              </c:extLst>
            </c:dLbl>
            <c:dLbl>
              <c:idx val="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3-1F77-884C-B3A4-7C3C51B20A2C}"/>
                </c:ext>
              </c:extLst>
            </c:dLbl>
            <c:dLbl>
              <c:idx val="2"/>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5-1F77-884C-B3A4-7C3C51B20A2C}"/>
                </c:ext>
              </c:extLst>
            </c:dLbl>
            <c:dLbl>
              <c:idx val="3"/>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7-1F77-884C-B3A4-7C3C51B20A2C}"/>
                </c:ext>
              </c:extLst>
            </c:dLbl>
            <c:dLbl>
              <c:idx val="4"/>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9-1F77-884C-B3A4-7C3C51B20A2C}"/>
                </c:ext>
              </c:extLst>
            </c:dLbl>
            <c:dLbl>
              <c:idx val="5"/>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B-1F77-884C-B3A4-7C3C51B20A2C}"/>
                </c:ext>
              </c:extLst>
            </c:dLbl>
            <c:dLbl>
              <c:idx val="6"/>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D-1F77-884C-B3A4-7C3C51B20A2C}"/>
                </c:ext>
              </c:extLst>
            </c:dLbl>
            <c:dLbl>
              <c:idx val="7"/>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F-1F77-884C-B3A4-7C3C51B20A2C}"/>
                </c:ext>
              </c:extLst>
            </c:dLbl>
            <c:dLbl>
              <c:idx val="8"/>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11-1F77-884C-B3A4-7C3C51B20A2C}"/>
                </c:ext>
              </c:extLst>
            </c:dLbl>
            <c:dLbl>
              <c:idx val="9"/>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13-1F77-884C-B3A4-7C3C51B20A2C}"/>
                </c:ext>
              </c:extLst>
            </c:dLbl>
            <c:dLbl>
              <c:idx val="1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15-1F77-884C-B3A4-7C3C51B20A2C}"/>
                </c:ext>
              </c:extLst>
            </c:dLbl>
            <c:dLbl>
              <c:idx val="1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17-1F77-884C-B3A4-7C3C51B20A2C}"/>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'Conversion Rates'!$C$8:$N$8</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'Conversion Rates'!$C$10:$N$10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18-1F77-884C-B3A4-7C3C51B20A2C}"/>
            </c:ext>
          </c:extLst>
        </c:ser>
        <c:dLbls>
          <c:dLblPos val="ctr"/>
          <c:showLegendKey val="0"/>
          <c:showVal val="1"/>
          <c:showCatName val="0"/>
          <c:showSerName val="0"/>
          <c:showPercent val="0"/>
          <c:showBubbleSize val="0"/>
        </c:dLbls>
        <c:marker val="1"/>
        <c:smooth val="0"/>
        <c:axId val="64742528"/>
        <c:axId val="64744064"/>
      </c:lineChart>
      <c:dateAx>
        <c:axId val="64742528"/>
        <c:scaling>
          <c:orientation val="minMax"/>
        </c:scaling>
        <c:delete val="0"/>
        <c:axPos val="b"/>
        <c:numFmt formatCode="[$-409]mmm\-yy;@" sourceLinked="1"/>
        <c:majorTickMark val="out"/>
        <c:minorTickMark val="none"/>
        <c:tickLblPos val="low"/>
        <c:spPr>
          <a:noFill/>
          <a:ln w="19050" cap="flat" cmpd="sng" algn="ctr">
            <a:solidFill>
              <a:schemeClr val="bg1">
                <a:lumMod val="75000"/>
              </a:schemeClr>
            </a:solidFill>
            <a:round/>
          </a:ln>
          <a:effectLst/>
        </c:spPr>
        <c:txPr>
          <a:bodyPr rot="-2700000" spcFirstLastPara="1" vertOverflow="ellipsis" wrap="square" anchor="ctr" anchorCtr="1"/>
          <a:lstStyle/>
          <a:p>
            <a:pPr>
              <a:defRPr sz="9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ru-RU"/>
          </a:p>
        </c:txPr>
        <c:crossAx val="64744064"/>
        <c:crosses val="autoZero"/>
        <c:auto val="1"/>
        <c:lblOffset val="100"/>
        <c:baseTimeUnit val="months"/>
      </c:dateAx>
      <c:valAx>
        <c:axId val="6474406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4742528"/>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900">
          <a:latin typeface="Century Gothic" panose="020B0502020202020204" pitchFamily="34" charset="0"/>
        </a:defRPr>
      </a:pPr>
      <a:endParaRPr lang="ru-RU"/>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en-US"/>
              <a:t>VISIT TO CUSTOMER %</a:t>
            </a:r>
          </a:p>
        </c:rich>
      </c:tx>
      <c:overlay val="0"/>
      <c:spPr>
        <a:noFill/>
        <a:ln>
          <a:noFill/>
        </a:ln>
        <a:effectLst/>
      </c:spPr>
    </c:title>
    <c:autoTitleDeleted val="0"/>
    <c:plotArea>
      <c:layout/>
      <c:lineChart>
        <c:grouping val="standard"/>
        <c:varyColors val="1"/>
        <c:ser>
          <c:idx val="0"/>
          <c:order val="0"/>
          <c:marker>
            <c:symbol val="circle"/>
            <c:size val="35"/>
            <c:spPr>
              <a:ln>
                <a:noFill/>
              </a:ln>
            </c:spPr>
          </c:marker>
          <c:dPt>
            <c:idx val="0"/>
            <c:marker>
              <c:spPr>
                <a:solidFill>
                  <a:schemeClr val="accent1"/>
                </a:solidFill>
                <a:ln>
                  <a:noFill/>
                </a:ln>
                <a:effectLst/>
              </c:spPr>
            </c:marker>
            <c:bubble3D val="0"/>
            <c:spPr>
              <a:ln w="31750" cap="rnd">
                <a:solidFill>
                  <a:schemeClr val="accent1"/>
                </a:solidFill>
                <a:round/>
              </a:ln>
              <a:effectLst/>
            </c:spPr>
            <c:extLst>
              <c:ext xmlns:c16="http://schemas.microsoft.com/office/drawing/2014/chart" uri="{C3380CC4-5D6E-409C-BE32-E72D297353CC}">
                <c16:uniqueId val="{00000001-3F7D-5446-B037-FE43E3114C46}"/>
              </c:ext>
            </c:extLst>
          </c:dPt>
          <c:dPt>
            <c:idx val="1"/>
            <c:marker>
              <c:spPr>
                <a:solidFill>
                  <a:schemeClr val="accent2"/>
                </a:solidFill>
                <a:ln>
                  <a:noFill/>
                </a:ln>
                <a:effectLst/>
              </c:spPr>
            </c:marker>
            <c:bubble3D val="0"/>
            <c:spPr>
              <a:ln w="31750" cap="rnd">
                <a:solidFill>
                  <a:schemeClr val="accent2"/>
                </a:solidFill>
                <a:round/>
              </a:ln>
              <a:effectLst/>
            </c:spPr>
            <c:extLst>
              <c:ext xmlns:c16="http://schemas.microsoft.com/office/drawing/2014/chart" uri="{C3380CC4-5D6E-409C-BE32-E72D297353CC}">
                <c16:uniqueId val="{00000003-3F7D-5446-B037-FE43E3114C46}"/>
              </c:ext>
            </c:extLst>
          </c:dPt>
          <c:dPt>
            <c:idx val="2"/>
            <c:marker>
              <c:spPr>
                <a:solidFill>
                  <a:schemeClr val="accent3"/>
                </a:solidFill>
                <a:ln>
                  <a:noFill/>
                </a:ln>
                <a:effectLst/>
              </c:spPr>
            </c:marker>
            <c:bubble3D val="0"/>
            <c:spPr>
              <a:ln w="31750" cap="rnd">
                <a:solidFill>
                  <a:schemeClr val="accent3"/>
                </a:solidFill>
                <a:round/>
              </a:ln>
              <a:effectLst/>
            </c:spPr>
            <c:extLst>
              <c:ext xmlns:c16="http://schemas.microsoft.com/office/drawing/2014/chart" uri="{C3380CC4-5D6E-409C-BE32-E72D297353CC}">
                <c16:uniqueId val="{00000005-3F7D-5446-B037-FE43E3114C46}"/>
              </c:ext>
            </c:extLst>
          </c:dPt>
          <c:dPt>
            <c:idx val="3"/>
            <c:marker>
              <c:spPr>
                <a:solidFill>
                  <a:schemeClr val="accent4"/>
                </a:solidFill>
                <a:ln>
                  <a:noFill/>
                </a:ln>
                <a:effectLst/>
              </c:spPr>
            </c:marker>
            <c:bubble3D val="0"/>
            <c:spPr>
              <a:ln w="31750" cap="rnd">
                <a:solidFill>
                  <a:schemeClr val="accent4"/>
                </a:solidFill>
                <a:round/>
              </a:ln>
              <a:effectLst/>
            </c:spPr>
            <c:extLst>
              <c:ext xmlns:c16="http://schemas.microsoft.com/office/drawing/2014/chart" uri="{C3380CC4-5D6E-409C-BE32-E72D297353CC}">
                <c16:uniqueId val="{00000007-3F7D-5446-B037-FE43E3114C46}"/>
              </c:ext>
            </c:extLst>
          </c:dPt>
          <c:dPt>
            <c:idx val="4"/>
            <c:marker>
              <c:spPr>
                <a:solidFill>
                  <a:schemeClr val="accent5"/>
                </a:solidFill>
                <a:ln>
                  <a:noFill/>
                </a:ln>
                <a:effectLst/>
              </c:spPr>
            </c:marker>
            <c:bubble3D val="0"/>
            <c:spPr>
              <a:ln w="31750" cap="rnd">
                <a:solidFill>
                  <a:schemeClr val="accent5"/>
                </a:solidFill>
                <a:round/>
              </a:ln>
              <a:effectLst/>
            </c:spPr>
            <c:extLst>
              <c:ext xmlns:c16="http://schemas.microsoft.com/office/drawing/2014/chart" uri="{C3380CC4-5D6E-409C-BE32-E72D297353CC}">
                <c16:uniqueId val="{00000009-3F7D-5446-B037-FE43E3114C46}"/>
              </c:ext>
            </c:extLst>
          </c:dPt>
          <c:dPt>
            <c:idx val="5"/>
            <c:marker>
              <c:spPr>
                <a:solidFill>
                  <a:schemeClr val="accent6"/>
                </a:solidFill>
                <a:ln>
                  <a:noFill/>
                </a:ln>
                <a:effectLst/>
              </c:spPr>
            </c:marker>
            <c:bubble3D val="0"/>
            <c:spPr>
              <a:ln w="31750" cap="rnd">
                <a:solidFill>
                  <a:schemeClr val="accent6"/>
                </a:solidFill>
                <a:round/>
              </a:ln>
              <a:effectLst/>
            </c:spPr>
            <c:extLst>
              <c:ext xmlns:c16="http://schemas.microsoft.com/office/drawing/2014/chart" uri="{C3380CC4-5D6E-409C-BE32-E72D297353CC}">
                <c16:uniqueId val="{0000000B-3F7D-5446-B037-FE43E3114C46}"/>
              </c:ext>
            </c:extLst>
          </c:dPt>
          <c:dPt>
            <c:idx val="6"/>
            <c:marker>
              <c:spPr>
                <a:solidFill>
                  <a:schemeClr val="accent1">
                    <a:lumMod val="60000"/>
                  </a:schemeClr>
                </a:solidFill>
                <a:ln>
                  <a:noFill/>
                </a:ln>
                <a:effectLst/>
              </c:spPr>
            </c:marker>
            <c:bubble3D val="0"/>
            <c:spPr>
              <a:ln w="31750" cap="rnd">
                <a:solidFill>
                  <a:schemeClr val="accent1">
                    <a:lumMod val="60000"/>
                  </a:schemeClr>
                </a:solidFill>
                <a:round/>
              </a:ln>
              <a:effectLst/>
            </c:spPr>
            <c:extLst>
              <c:ext xmlns:c16="http://schemas.microsoft.com/office/drawing/2014/chart" uri="{C3380CC4-5D6E-409C-BE32-E72D297353CC}">
                <c16:uniqueId val="{0000000D-3F7D-5446-B037-FE43E3114C46}"/>
              </c:ext>
            </c:extLst>
          </c:dPt>
          <c:dPt>
            <c:idx val="7"/>
            <c:marker>
              <c:spPr>
                <a:solidFill>
                  <a:schemeClr val="accent2">
                    <a:lumMod val="60000"/>
                  </a:schemeClr>
                </a:solidFill>
                <a:ln>
                  <a:noFill/>
                </a:ln>
                <a:effectLst/>
              </c:spPr>
            </c:marker>
            <c:bubble3D val="0"/>
            <c:spPr>
              <a:ln w="31750" cap="rnd">
                <a:solidFill>
                  <a:schemeClr val="accent2">
                    <a:lumMod val="60000"/>
                  </a:schemeClr>
                </a:solidFill>
                <a:round/>
              </a:ln>
              <a:effectLst/>
            </c:spPr>
            <c:extLst>
              <c:ext xmlns:c16="http://schemas.microsoft.com/office/drawing/2014/chart" uri="{C3380CC4-5D6E-409C-BE32-E72D297353CC}">
                <c16:uniqueId val="{0000000F-3F7D-5446-B037-FE43E3114C46}"/>
              </c:ext>
            </c:extLst>
          </c:dPt>
          <c:dPt>
            <c:idx val="8"/>
            <c:marker>
              <c:spPr>
                <a:solidFill>
                  <a:schemeClr val="accent3">
                    <a:lumMod val="60000"/>
                  </a:schemeClr>
                </a:solidFill>
                <a:ln>
                  <a:noFill/>
                </a:ln>
                <a:effectLst/>
              </c:spPr>
            </c:marker>
            <c:bubble3D val="0"/>
            <c:spPr>
              <a:ln w="31750" cap="rnd">
                <a:solidFill>
                  <a:schemeClr val="accent3">
                    <a:lumMod val="60000"/>
                  </a:schemeClr>
                </a:solidFill>
                <a:round/>
              </a:ln>
              <a:effectLst/>
            </c:spPr>
            <c:extLst>
              <c:ext xmlns:c16="http://schemas.microsoft.com/office/drawing/2014/chart" uri="{C3380CC4-5D6E-409C-BE32-E72D297353CC}">
                <c16:uniqueId val="{00000011-3F7D-5446-B037-FE43E3114C46}"/>
              </c:ext>
            </c:extLst>
          </c:dPt>
          <c:dPt>
            <c:idx val="9"/>
            <c:marker>
              <c:spPr>
                <a:solidFill>
                  <a:schemeClr val="accent4">
                    <a:lumMod val="60000"/>
                  </a:schemeClr>
                </a:solidFill>
                <a:ln>
                  <a:noFill/>
                </a:ln>
                <a:effectLst/>
              </c:spPr>
            </c:marker>
            <c:bubble3D val="0"/>
            <c:spPr>
              <a:ln w="31750" cap="rnd">
                <a:solidFill>
                  <a:schemeClr val="accent4">
                    <a:lumMod val="60000"/>
                  </a:schemeClr>
                </a:solidFill>
                <a:round/>
              </a:ln>
              <a:effectLst/>
            </c:spPr>
            <c:extLst>
              <c:ext xmlns:c16="http://schemas.microsoft.com/office/drawing/2014/chart" uri="{C3380CC4-5D6E-409C-BE32-E72D297353CC}">
                <c16:uniqueId val="{00000013-3F7D-5446-B037-FE43E3114C46}"/>
              </c:ext>
            </c:extLst>
          </c:dPt>
          <c:dPt>
            <c:idx val="10"/>
            <c:marker>
              <c:spPr>
                <a:solidFill>
                  <a:schemeClr val="accent5">
                    <a:lumMod val="60000"/>
                  </a:schemeClr>
                </a:solidFill>
                <a:ln>
                  <a:noFill/>
                </a:ln>
                <a:effectLst/>
              </c:spPr>
            </c:marker>
            <c:bubble3D val="0"/>
            <c:spPr>
              <a:ln w="31750" cap="rnd">
                <a:solidFill>
                  <a:schemeClr val="accent5">
                    <a:lumMod val="60000"/>
                  </a:schemeClr>
                </a:solidFill>
                <a:round/>
              </a:ln>
              <a:effectLst/>
            </c:spPr>
            <c:extLst>
              <c:ext xmlns:c16="http://schemas.microsoft.com/office/drawing/2014/chart" uri="{C3380CC4-5D6E-409C-BE32-E72D297353CC}">
                <c16:uniqueId val="{00000015-3F7D-5446-B037-FE43E3114C46}"/>
              </c:ext>
            </c:extLst>
          </c:dPt>
          <c:dPt>
            <c:idx val="11"/>
            <c:marker>
              <c:spPr>
                <a:solidFill>
                  <a:schemeClr val="accent6">
                    <a:lumMod val="60000"/>
                  </a:schemeClr>
                </a:solidFill>
                <a:ln>
                  <a:noFill/>
                </a:ln>
                <a:effectLst/>
              </c:spPr>
            </c:marker>
            <c:bubble3D val="0"/>
            <c:spPr>
              <a:ln w="31750" cap="rnd">
                <a:solidFill>
                  <a:schemeClr val="accent6">
                    <a:lumMod val="60000"/>
                  </a:schemeClr>
                </a:solidFill>
                <a:round/>
              </a:ln>
              <a:effectLst/>
            </c:spPr>
            <c:extLst>
              <c:ext xmlns:c16="http://schemas.microsoft.com/office/drawing/2014/chart" uri="{C3380CC4-5D6E-409C-BE32-E72D297353CC}">
                <c16:uniqueId val="{00000017-3F7D-5446-B037-FE43E3114C46}"/>
              </c:ext>
            </c:extLst>
          </c:dPt>
          <c:dLbls>
            <c:dLbl>
              <c:idx val="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1-3F7D-5446-B037-FE43E3114C46}"/>
                </c:ext>
              </c:extLst>
            </c:dLbl>
            <c:dLbl>
              <c:idx val="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3-3F7D-5446-B037-FE43E3114C46}"/>
                </c:ext>
              </c:extLst>
            </c:dLbl>
            <c:dLbl>
              <c:idx val="2"/>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5-3F7D-5446-B037-FE43E3114C46}"/>
                </c:ext>
              </c:extLst>
            </c:dLbl>
            <c:dLbl>
              <c:idx val="3"/>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7-3F7D-5446-B037-FE43E3114C46}"/>
                </c:ext>
              </c:extLst>
            </c:dLbl>
            <c:dLbl>
              <c:idx val="4"/>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9-3F7D-5446-B037-FE43E3114C46}"/>
                </c:ext>
              </c:extLst>
            </c:dLbl>
            <c:dLbl>
              <c:idx val="5"/>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B-3F7D-5446-B037-FE43E3114C46}"/>
                </c:ext>
              </c:extLst>
            </c:dLbl>
            <c:dLbl>
              <c:idx val="6"/>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D-3F7D-5446-B037-FE43E3114C46}"/>
                </c:ext>
              </c:extLst>
            </c:dLbl>
            <c:dLbl>
              <c:idx val="7"/>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F-3F7D-5446-B037-FE43E3114C46}"/>
                </c:ext>
              </c:extLst>
            </c:dLbl>
            <c:dLbl>
              <c:idx val="8"/>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11-3F7D-5446-B037-FE43E3114C46}"/>
                </c:ext>
              </c:extLst>
            </c:dLbl>
            <c:dLbl>
              <c:idx val="9"/>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13-3F7D-5446-B037-FE43E3114C46}"/>
                </c:ext>
              </c:extLst>
            </c:dLbl>
            <c:dLbl>
              <c:idx val="1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15-3F7D-5446-B037-FE43E3114C46}"/>
                </c:ext>
              </c:extLst>
            </c:dLbl>
            <c:dLbl>
              <c:idx val="1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17-3F7D-5446-B037-FE43E3114C46}"/>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'Conversion Rates'!$C$8:$N$8</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'Conversion Rates'!$C$11:$N$11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18-3F7D-5446-B037-FE43E3114C46}"/>
            </c:ext>
          </c:extLst>
        </c:ser>
        <c:dLbls>
          <c:dLblPos val="ctr"/>
          <c:showLegendKey val="0"/>
          <c:showVal val="1"/>
          <c:showCatName val="0"/>
          <c:showSerName val="0"/>
          <c:showPercent val="0"/>
          <c:showBubbleSize val="0"/>
        </c:dLbls>
        <c:marker val="1"/>
        <c:smooth val="0"/>
        <c:axId val="65412096"/>
        <c:axId val="65450752"/>
      </c:lineChart>
      <c:dateAx>
        <c:axId val="65412096"/>
        <c:scaling>
          <c:orientation val="minMax"/>
        </c:scaling>
        <c:delete val="0"/>
        <c:axPos val="b"/>
        <c:numFmt formatCode="[$-409]mmm\-yy;@" sourceLinked="1"/>
        <c:majorTickMark val="out"/>
        <c:minorTickMark val="none"/>
        <c:tickLblPos val="nextTo"/>
        <c:spPr>
          <a:noFill/>
          <a:ln w="19050" cap="flat" cmpd="sng" algn="ctr">
            <a:solidFill>
              <a:schemeClr val="bg1">
                <a:lumMod val="75000"/>
              </a:schemeClr>
            </a:solidFill>
            <a:round/>
          </a:ln>
          <a:effectLst/>
        </c:spPr>
        <c:txPr>
          <a:bodyPr rot="-2700000" spcFirstLastPara="1" vertOverflow="ellipsis" wrap="square" anchor="ctr" anchorCtr="1"/>
          <a:lstStyle/>
          <a:p>
            <a:pPr>
              <a:defRPr sz="9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ru-RU"/>
          </a:p>
        </c:txPr>
        <c:crossAx val="65450752"/>
        <c:crosses val="autoZero"/>
        <c:auto val="1"/>
        <c:lblOffset val="100"/>
        <c:baseTimeUnit val="months"/>
      </c:dateAx>
      <c:valAx>
        <c:axId val="6545075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541209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1" i="0" u="none" strike="noStrike" kern="1200" baseline="0">
                <a:solidFill>
                  <a:schemeClr val="dk1">
                    <a:lumMod val="75000"/>
                    <a:lumOff val="25000"/>
                  </a:schemeClr>
                </a:solidFill>
                <a:latin typeface="Century Gothic" panose="020B0502020202020204" pitchFamily="34" charset="0"/>
                <a:ea typeface="+mn-ea"/>
                <a:cs typeface="+mn-cs"/>
              </a:defRPr>
            </a:pPr>
            <a:r>
              <a:rPr lang="en-US"/>
              <a:t>REACH BY CHANNEL</a:t>
            </a:r>
          </a:p>
        </c:rich>
      </c:tx>
      <c:overlay val="0"/>
      <c:spPr>
        <a:noFill/>
        <a:ln>
          <a:noFill/>
        </a:ln>
        <a:effectLst/>
      </c:spPr>
      <c:txPr>
        <a:bodyPr rot="0" spcFirstLastPara="1" vertOverflow="ellipsis" vert="horz" wrap="square" anchor="ctr" anchorCtr="1"/>
        <a:lstStyle/>
        <a:p>
          <a:pPr>
            <a:defRPr sz="1080" b="1"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title>
    <c:autoTitleDeleted val="0"/>
    <c:plotArea>
      <c:layout/>
      <c:barChart>
        <c:barDir val="col"/>
        <c:grouping val="stacked"/>
        <c:varyColors val="0"/>
        <c:ser>
          <c:idx val="0"/>
          <c:order val="0"/>
          <c:tx>
            <c:strRef>
              <c:f>'Reach - EXAMPLE'!$B$4</c:f>
              <c:strCache>
                <c:ptCount val="1"/>
                <c:pt idx="0">
                  <c:v>Blog</c:v>
                </c:pt>
              </c:strCache>
            </c:strRef>
          </c:tx>
          <c:spPr>
            <a:solidFill>
              <a:schemeClr val="accent1">
                <a:alpha val="85000"/>
              </a:schemeClr>
            </a:solidFill>
            <a:ln w="9525" cap="flat" cmpd="sng" algn="ctr">
              <a:solidFill>
                <a:schemeClr val="lt1">
                  <a:alpha val="50000"/>
                </a:schemeClr>
              </a:solidFill>
              <a:round/>
            </a:ln>
            <a:effectLst/>
          </c:spPr>
          <c:invertIfNegative val="0"/>
          <c:cat>
            <c:numRef>
              <c:f>'Reach - EXAMPLE'!$C$3:$N$3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'Reach - EXAMPLE'!$C$4:$N$4</c:f>
              <c:numCache>
                <c:formatCode>0</c:formatCode>
                <c:ptCount val="12"/>
                <c:pt idx="0">
                  <c:v>200</c:v>
                </c:pt>
                <c:pt idx="1">
                  <c:v>200</c:v>
                </c:pt>
                <c:pt idx="2">
                  <c:v>200</c:v>
                </c:pt>
                <c:pt idx="3">
                  <c:v>200</c:v>
                </c:pt>
                <c:pt idx="4">
                  <c:v>200</c:v>
                </c:pt>
                <c:pt idx="5">
                  <c:v>200</c:v>
                </c:pt>
                <c:pt idx="6">
                  <c:v>200</c:v>
                </c:pt>
                <c:pt idx="7">
                  <c:v>200</c:v>
                </c:pt>
                <c:pt idx="8">
                  <c:v>200</c:v>
                </c:pt>
                <c:pt idx="9">
                  <c:v>200</c:v>
                </c:pt>
                <c:pt idx="10">
                  <c:v>950</c:v>
                </c:pt>
                <c:pt idx="11">
                  <c:v>1000</c:v>
                </c:pt>
              </c:numCache>
            </c:numRef>
          </c:val>
          <c:extLst>
            <c:ext xmlns:c16="http://schemas.microsoft.com/office/drawing/2014/chart" uri="{C3380CC4-5D6E-409C-BE32-E72D297353CC}">
              <c16:uniqueId val="{00000000-2DB6-411E-BCC1-11C251E67144}"/>
            </c:ext>
          </c:extLst>
        </c:ser>
        <c:ser>
          <c:idx val="1"/>
          <c:order val="1"/>
          <c:tx>
            <c:strRef>
              <c:f>'Reach - EXAMPLE'!$B$5</c:f>
              <c:strCache>
                <c:ptCount val="1"/>
                <c:pt idx="0">
                  <c:v>Email</c:v>
                </c:pt>
              </c:strCache>
            </c:strRef>
          </c:tx>
          <c:spPr>
            <a:solidFill>
              <a:schemeClr val="accent2">
                <a:alpha val="85000"/>
              </a:schemeClr>
            </a:solidFill>
            <a:ln w="9525" cap="flat" cmpd="sng" algn="ctr">
              <a:solidFill>
                <a:schemeClr val="lt1">
                  <a:alpha val="50000"/>
                </a:schemeClr>
              </a:solidFill>
              <a:round/>
            </a:ln>
            <a:effectLst/>
          </c:spPr>
          <c:invertIfNegative val="0"/>
          <c:cat>
            <c:numRef>
              <c:f>'Reach - EXAMPLE'!$C$3:$N$3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'Reach - EXAMPLE'!$C$5:$N$5</c:f>
              <c:numCache>
                <c:formatCode>0</c:formatCode>
                <c:ptCount val="12"/>
                <c:pt idx="0">
                  <c:v>100</c:v>
                </c:pt>
                <c:pt idx="1">
                  <c:v>100</c:v>
                </c:pt>
                <c:pt idx="2">
                  <c:v>100</c:v>
                </c:pt>
                <c:pt idx="3">
                  <c:v>100</c:v>
                </c:pt>
                <c:pt idx="4">
                  <c:v>100</c:v>
                </c:pt>
                <c:pt idx="5">
                  <c:v>100</c:v>
                </c:pt>
                <c:pt idx="6">
                  <c:v>100</c:v>
                </c:pt>
                <c:pt idx="7">
                  <c:v>100</c:v>
                </c:pt>
                <c:pt idx="8">
                  <c:v>100</c:v>
                </c:pt>
                <c:pt idx="9">
                  <c:v>100</c:v>
                </c:pt>
                <c:pt idx="10">
                  <c:v>100</c:v>
                </c:pt>
                <c:pt idx="11">
                  <c:v>100</c:v>
                </c:pt>
              </c:numCache>
            </c:numRef>
          </c:val>
          <c:extLst>
            <c:ext xmlns:c16="http://schemas.microsoft.com/office/drawing/2014/chart" uri="{C3380CC4-5D6E-409C-BE32-E72D297353CC}">
              <c16:uniqueId val="{00000001-2DB6-411E-BCC1-11C251E67144}"/>
            </c:ext>
          </c:extLst>
        </c:ser>
        <c:ser>
          <c:idx val="2"/>
          <c:order val="2"/>
          <c:tx>
            <c:strRef>
              <c:f>'Reach - EXAMPLE'!$B$6</c:f>
              <c:strCache>
                <c:ptCount val="1"/>
                <c:pt idx="0">
                  <c:v>Facebook</c:v>
                </c:pt>
              </c:strCache>
            </c:strRef>
          </c:tx>
          <c:spPr>
            <a:solidFill>
              <a:schemeClr val="accent3">
                <a:alpha val="85000"/>
              </a:schemeClr>
            </a:solidFill>
            <a:ln w="9525" cap="flat" cmpd="sng" algn="ctr">
              <a:solidFill>
                <a:schemeClr val="lt1">
                  <a:alpha val="50000"/>
                </a:schemeClr>
              </a:solidFill>
              <a:round/>
            </a:ln>
            <a:effectLst/>
          </c:spPr>
          <c:invertIfNegative val="0"/>
          <c:cat>
            <c:numRef>
              <c:f>'Reach - EXAMPLE'!$C$3:$N$3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'Reach - EXAMPLE'!$C$6:$N$6</c:f>
              <c:numCache>
                <c:formatCode>0</c:formatCode>
                <c:ptCount val="12"/>
                <c:pt idx="0">
                  <c:v>500</c:v>
                </c:pt>
                <c:pt idx="1">
                  <c:v>500</c:v>
                </c:pt>
                <c:pt idx="2">
                  <c:v>500</c:v>
                </c:pt>
                <c:pt idx="3">
                  <c:v>500</c:v>
                </c:pt>
                <c:pt idx="4">
                  <c:v>500</c:v>
                </c:pt>
                <c:pt idx="5">
                  <c:v>500</c:v>
                </c:pt>
                <c:pt idx="6">
                  <c:v>500</c:v>
                </c:pt>
                <c:pt idx="7">
                  <c:v>500</c:v>
                </c:pt>
                <c:pt idx="8">
                  <c:v>500</c:v>
                </c:pt>
                <c:pt idx="9">
                  <c:v>500</c:v>
                </c:pt>
                <c:pt idx="10">
                  <c:v>500</c:v>
                </c:pt>
                <c:pt idx="11">
                  <c:v>500</c:v>
                </c:pt>
              </c:numCache>
            </c:numRef>
          </c:val>
          <c:extLst>
            <c:ext xmlns:c16="http://schemas.microsoft.com/office/drawing/2014/chart" uri="{C3380CC4-5D6E-409C-BE32-E72D297353CC}">
              <c16:uniqueId val="{00000002-2DB6-411E-BCC1-11C251E67144}"/>
            </c:ext>
          </c:extLst>
        </c:ser>
        <c:ser>
          <c:idx val="3"/>
          <c:order val="3"/>
          <c:tx>
            <c:strRef>
              <c:f>'Reach - EXAMPLE'!$B$7</c:f>
              <c:strCache>
                <c:ptCount val="1"/>
                <c:pt idx="0">
                  <c:v>Twitter</c:v>
                </c:pt>
              </c:strCache>
            </c:strRef>
          </c:tx>
          <c:spPr>
            <a:solidFill>
              <a:schemeClr val="accent4">
                <a:alpha val="85000"/>
              </a:schemeClr>
            </a:solidFill>
            <a:ln w="9525" cap="flat" cmpd="sng" algn="ctr">
              <a:solidFill>
                <a:schemeClr val="lt1">
                  <a:alpha val="50000"/>
                </a:schemeClr>
              </a:solidFill>
              <a:round/>
            </a:ln>
            <a:effectLst/>
          </c:spPr>
          <c:invertIfNegative val="0"/>
          <c:cat>
            <c:numRef>
              <c:f>'Reach - EXAMPLE'!$C$3:$N$3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'Reach - EXAMPLE'!$C$7:$N$7</c:f>
              <c:numCache>
                <c:formatCode>0</c:formatCode>
                <c:ptCount val="12"/>
                <c:pt idx="0">
                  <c:v>30</c:v>
                </c:pt>
                <c:pt idx="1">
                  <c:v>30</c:v>
                </c:pt>
                <c:pt idx="2">
                  <c:v>30</c:v>
                </c:pt>
                <c:pt idx="3">
                  <c:v>30</c:v>
                </c:pt>
                <c:pt idx="4">
                  <c:v>30</c:v>
                </c:pt>
                <c:pt idx="5">
                  <c:v>30</c:v>
                </c:pt>
                <c:pt idx="6">
                  <c:v>30</c:v>
                </c:pt>
                <c:pt idx="7">
                  <c:v>30</c:v>
                </c:pt>
                <c:pt idx="8">
                  <c:v>30</c:v>
                </c:pt>
                <c:pt idx="9">
                  <c:v>30</c:v>
                </c:pt>
                <c:pt idx="10">
                  <c:v>30</c:v>
                </c:pt>
                <c:pt idx="11">
                  <c:v>30</c:v>
                </c:pt>
              </c:numCache>
            </c:numRef>
          </c:val>
          <c:extLst>
            <c:ext xmlns:c16="http://schemas.microsoft.com/office/drawing/2014/chart" uri="{C3380CC4-5D6E-409C-BE32-E72D297353CC}">
              <c16:uniqueId val="{00000003-2DB6-411E-BCC1-11C251E67144}"/>
            </c:ext>
          </c:extLst>
        </c:ser>
        <c:ser>
          <c:idx val="4"/>
          <c:order val="4"/>
          <c:tx>
            <c:strRef>
              <c:f>'Reach - EXAMPLE'!$B$8</c:f>
              <c:strCache>
                <c:ptCount val="1"/>
                <c:pt idx="0">
                  <c:v>LinkedIn</c:v>
                </c:pt>
              </c:strCache>
            </c:strRef>
          </c:tx>
          <c:spPr>
            <a:solidFill>
              <a:schemeClr val="accent5">
                <a:alpha val="85000"/>
              </a:schemeClr>
            </a:solidFill>
            <a:ln w="9525" cap="flat" cmpd="sng" algn="ctr">
              <a:solidFill>
                <a:schemeClr val="lt1">
                  <a:alpha val="50000"/>
                </a:schemeClr>
              </a:solidFill>
              <a:round/>
            </a:ln>
            <a:effectLst/>
          </c:spPr>
          <c:invertIfNegative val="0"/>
          <c:cat>
            <c:numRef>
              <c:f>'Reach - EXAMPLE'!$C$3:$N$3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'Reach - EXAMPLE'!$C$8:$N$8</c:f>
              <c:numCache>
                <c:formatCode>0</c:formatCode>
                <c:ptCount val="12"/>
                <c:pt idx="0">
                  <c:v>2</c:v>
                </c:pt>
                <c:pt idx="1">
                  <c:v>3</c:v>
                </c:pt>
                <c:pt idx="2">
                  <c:v>4</c:v>
                </c:pt>
                <c:pt idx="3">
                  <c:v>5</c:v>
                </c:pt>
                <c:pt idx="4">
                  <c:v>6</c:v>
                </c:pt>
                <c:pt idx="5">
                  <c:v>7</c:v>
                </c:pt>
                <c:pt idx="6">
                  <c:v>8</c:v>
                </c:pt>
                <c:pt idx="7">
                  <c:v>9</c:v>
                </c:pt>
                <c:pt idx="8">
                  <c:v>10</c:v>
                </c:pt>
                <c:pt idx="9">
                  <c:v>11</c:v>
                </c:pt>
                <c:pt idx="10">
                  <c:v>12</c:v>
                </c:pt>
                <c:pt idx="11">
                  <c:v>13</c:v>
                </c:pt>
              </c:numCache>
            </c:numRef>
          </c:val>
          <c:extLst>
            <c:ext xmlns:c16="http://schemas.microsoft.com/office/drawing/2014/chart" uri="{C3380CC4-5D6E-409C-BE32-E72D297353CC}">
              <c16:uniqueId val="{00000004-2DB6-411E-BCC1-11C251E67144}"/>
            </c:ext>
          </c:extLst>
        </c:ser>
        <c:dLbls>
          <c:showLegendKey val="0"/>
          <c:showVal val="0"/>
          <c:showCatName val="0"/>
          <c:showSerName val="0"/>
          <c:showPercent val="0"/>
          <c:showBubbleSize val="0"/>
        </c:dLbls>
        <c:gapWidth val="150"/>
        <c:overlap val="100"/>
        <c:axId val="65153280"/>
        <c:axId val="65163264"/>
      </c:barChart>
      <c:dateAx>
        <c:axId val="65153280"/>
        <c:scaling>
          <c:orientation val="minMax"/>
        </c:scaling>
        <c:delete val="0"/>
        <c:axPos val="b"/>
        <c:numFmt formatCode="[$-409]mmm\-yy;@" sourceLinked="1"/>
        <c:majorTickMark val="out"/>
        <c:minorTickMark val="none"/>
        <c:tickLblPos val="nextTo"/>
        <c:spPr>
          <a:noFill/>
          <a:ln w="19050" cap="flat" cmpd="sng" algn="ctr">
            <a:solidFill>
              <a:schemeClr val="bg1">
                <a:lumMod val="75000"/>
              </a:schemeClr>
            </a:solidFill>
            <a:round/>
          </a:ln>
          <a:effectLst/>
        </c:spPr>
        <c:txPr>
          <a:bodyPr rot="-2700000" spcFirstLastPara="1" vertOverflow="ellipsis" wrap="square" anchor="ctr" anchorCtr="1"/>
          <a:lstStyle/>
          <a:p>
            <a:pPr>
              <a:defRPr sz="1000" b="1" i="0" u="none" strike="noStrike" kern="1200" cap="all" baseline="0">
                <a:solidFill>
                  <a:schemeClr val="tx1"/>
                </a:solidFill>
                <a:latin typeface="Century Gothic" panose="020B0502020202020204" pitchFamily="34" charset="0"/>
                <a:ea typeface="+mn-ea"/>
                <a:cs typeface="+mn-cs"/>
              </a:defRPr>
            </a:pPr>
            <a:endParaRPr lang="ru-RU"/>
          </a:p>
        </c:txPr>
        <c:crossAx val="65163264"/>
        <c:crosses val="autoZero"/>
        <c:auto val="1"/>
        <c:lblOffset val="100"/>
        <c:baseTimeUnit val="months"/>
      </c:dateAx>
      <c:valAx>
        <c:axId val="6516326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515328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1"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legend>
    <c:plotVisOnly val="1"/>
    <c:dispBlanksAs val="gap"/>
    <c:showDLblsOverMax val="0"/>
  </c:chart>
  <c:spPr>
    <a:noFill/>
    <a:ln w="9525" cap="flat" cmpd="sng" algn="ctr">
      <a:noFill/>
      <a:round/>
    </a:ln>
    <a:effectLst/>
  </c:spPr>
  <c:txPr>
    <a:bodyPr/>
    <a:lstStyle/>
    <a:p>
      <a:pPr>
        <a:defRPr sz="900">
          <a:latin typeface="Century Gothic" panose="020B0502020202020204" pitchFamily="34" charset="0"/>
        </a:defRPr>
      </a:pPr>
      <a:endParaRPr lang="ru-RU"/>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en-US"/>
              <a:t>WEBSITE</a:t>
            </a:r>
            <a:r>
              <a:rPr lang="en-US" baseline="0"/>
              <a:t> VISITS BY SOURCE</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title>
    <c:autoTitleDeleted val="0"/>
    <c:plotArea>
      <c:layout/>
      <c:barChart>
        <c:barDir val="col"/>
        <c:grouping val="stacked"/>
        <c:varyColors val="0"/>
        <c:ser>
          <c:idx val="0"/>
          <c:order val="0"/>
          <c:tx>
            <c:strRef>
              <c:f>'Visits - EXAMPLE'!$B$4</c:f>
              <c:strCache>
                <c:ptCount val="1"/>
                <c:pt idx="0">
                  <c:v>Direct Traffic</c:v>
                </c:pt>
              </c:strCache>
            </c:strRef>
          </c:tx>
          <c:spPr>
            <a:solidFill>
              <a:schemeClr val="accent1">
                <a:alpha val="85000"/>
              </a:schemeClr>
            </a:solidFill>
            <a:ln w="9525" cap="flat" cmpd="sng" algn="ctr">
              <a:solidFill>
                <a:schemeClr val="lt1">
                  <a:alpha val="50000"/>
                </a:schemeClr>
              </a:solidFill>
              <a:round/>
            </a:ln>
            <a:effectLst/>
          </c:spPr>
          <c:invertIfNegative val="0"/>
          <c:cat>
            <c:numRef>
              <c:f>'Visits - EXAMPLE'!$C$3:$N$3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'Visits - EXAMPLE'!$C$4:$N$4</c:f>
              <c:numCache>
                <c:formatCode>0</c:formatCode>
                <c:ptCount val="12"/>
                <c:pt idx="0">
                  <c:v>200</c:v>
                </c:pt>
                <c:pt idx="1">
                  <c:v>200</c:v>
                </c:pt>
                <c:pt idx="2">
                  <c:v>200</c:v>
                </c:pt>
                <c:pt idx="3">
                  <c:v>200</c:v>
                </c:pt>
                <c:pt idx="4">
                  <c:v>200</c:v>
                </c:pt>
                <c:pt idx="5">
                  <c:v>200</c:v>
                </c:pt>
                <c:pt idx="6">
                  <c:v>200</c:v>
                </c:pt>
                <c:pt idx="7">
                  <c:v>200</c:v>
                </c:pt>
                <c:pt idx="8">
                  <c:v>200</c:v>
                </c:pt>
                <c:pt idx="9">
                  <c:v>200</c:v>
                </c:pt>
                <c:pt idx="10">
                  <c:v>950</c:v>
                </c:pt>
                <c:pt idx="11">
                  <c:v>1000</c:v>
                </c:pt>
              </c:numCache>
            </c:numRef>
          </c:val>
          <c:extLst>
            <c:ext xmlns:c16="http://schemas.microsoft.com/office/drawing/2014/chart" uri="{C3380CC4-5D6E-409C-BE32-E72D297353CC}">
              <c16:uniqueId val="{00000000-AA66-4326-B420-1D159687EF7E}"/>
            </c:ext>
          </c:extLst>
        </c:ser>
        <c:ser>
          <c:idx val="1"/>
          <c:order val="1"/>
          <c:tx>
            <c:strRef>
              <c:f>'Visits - EXAMPLE'!$B$5</c:f>
              <c:strCache>
                <c:ptCount val="1"/>
                <c:pt idx="0">
                  <c:v>Email Marketing</c:v>
                </c:pt>
              </c:strCache>
            </c:strRef>
          </c:tx>
          <c:spPr>
            <a:solidFill>
              <a:schemeClr val="accent2">
                <a:alpha val="85000"/>
              </a:schemeClr>
            </a:solidFill>
            <a:ln w="9525" cap="flat" cmpd="sng" algn="ctr">
              <a:solidFill>
                <a:schemeClr val="lt1">
                  <a:alpha val="50000"/>
                </a:schemeClr>
              </a:solidFill>
              <a:round/>
            </a:ln>
            <a:effectLst/>
          </c:spPr>
          <c:invertIfNegative val="0"/>
          <c:cat>
            <c:numRef>
              <c:f>'Visits - EXAMPLE'!$C$3:$N$3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'Visits - EXAMPLE'!$C$5:$N$5</c:f>
              <c:numCache>
                <c:formatCode>0</c:formatCode>
                <c:ptCount val="12"/>
                <c:pt idx="0">
                  <c:v>100</c:v>
                </c:pt>
                <c:pt idx="1">
                  <c:v>100</c:v>
                </c:pt>
                <c:pt idx="2">
                  <c:v>100</c:v>
                </c:pt>
                <c:pt idx="3">
                  <c:v>100</c:v>
                </c:pt>
                <c:pt idx="4">
                  <c:v>100</c:v>
                </c:pt>
                <c:pt idx="5">
                  <c:v>100</c:v>
                </c:pt>
                <c:pt idx="6">
                  <c:v>100</c:v>
                </c:pt>
                <c:pt idx="7">
                  <c:v>100</c:v>
                </c:pt>
                <c:pt idx="8">
                  <c:v>100</c:v>
                </c:pt>
                <c:pt idx="9">
                  <c:v>100</c:v>
                </c:pt>
                <c:pt idx="10">
                  <c:v>100</c:v>
                </c:pt>
                <c:pt idx="11">
                  <c:v>100</c:v>
                </c:pt>
              </c:numCache>
            </c:numRef>
          </c:val>
          <c:extLst>
            <c:ext xmlns:c16="http://schemas.microsoft.com/office/drawing/2014/chart" uri="{C3380CC4-5D6E-409C-BE32-E72D297353CC}">
              <c16:uniqueId val="{00000001-AA66-4326-B420-1D159687EF7E}"/>
            </c:ext>
          </c:extLst>
        </c:ser>
        <c:ser>
          <c:idx val="2"/>
          <c:order val="2"/>
          <c:tx>
            <c:strRef>
              <c:f>'Visits - EXAMPLE'!$B$6</c:f>
              <c:strCache>
                <c:ptCount val="1"/>
                <c:pt idx="0">
                  <c:v>Organic Search</c:v>
                </c:pt>
              </c:strCache>
            </c:strRef>
          </c:tx>
          <c:spPr>
            <a:solidFill>
              <a:schemeClr val="accent3">
                <a:alpha val="85000"/>
              </a:schemeClr>
            </a:solidFill>
            <a:ln w="9525" cap="flat" cmpd="sng" algn="ctr">
              <a:solidFill>
                <a:schemeClr val="lt1">
                  <a:alpha val="50000"/>
                </a:schemeClr>
              </a:solidFill>
              <a:round/>
            </a:ln>
            <a:effectLst/>
          </c:spPr>
          <c:invertIfNegative val="0"/>
          <c:cat>
            <c:numRef>
              <c:f>'Visits - EXAMPLE'!$C$3:$N$3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'Visits - EXAMPLE'!$C$6:$N$6</c:f>
              <c:numCache>
                <c:formatCode>0</c:formatCode>
                <c:ptCount val="12"/>
                <c:pt idx="0">
                  <c:v>500</c:v>
                </c:pt>
                <c:pt idx="1">
                  <c:v>500</c:v>
                </c:pt>
                <c:pt idx="2">
                  <c:v>500</c:v>
                </c:pt>
                <c:pt idx="3">
                  <c:v>500</c:v>
                </c:pt>
                <c:pt idx="4">
                  <c:v>500</c:v>
                </c:pt>
                <c:pt idx="5">
                  <c:v>500</c:v>
                </c:pt>
                <c:pt idx="6">
                  <c:v>500</c:v>
                </c:pt>
                <c:pt idx="7">
                  <c:v>500</c:v>
                </c:pt>
                <c:pt idx="8">
                  <c:v>500</c:v>
                </c:pt>
                <c:pt idx="9">
                  <c:v>500</c:v>
                </c:pt>
                <c:pt idx="10">
                  <c:v>500</c:v>
                </c:pt>
                <c:pt idx="11">
                  <c:v>500</c:v>
                </c:pt>
              </c:numCache>
            </c:numRef>
          </c:val>
          <c:extLst>
            <c:ext xmlns:c16="http://schemas.microsoft.com/office/drawing/2014/chart" uri="{C3380CC4-5D6E-409C-BE32-E72D297353CC}">
              <c16:uniqueId val="{00000002-AA66-4326-B420-1D159687EF7E}"/>
            </c:ext>
          </c:extLst>
        </c:ser>
        <c:ser>
          <c:idx val="3"/>
          <c:order val="3"/>
          <c:tx>
            <c:strRef>
              <c:f>'Visits - EXAMPLE'!$B$7</c:f>
              <c:strCache>
                <c:ptCount val="1"/>
                <c:pt idx="0">
                  <c:v>Paid Search</c:v>
                </c:pt>
              </c:strCache>
            </c:strRef>
          </c:tx>
          <c:spPr>
            <a:solidFill>
              <a:schemeClr val="accent4">
                <a:alpha val="85000"/>
              </a:schemeClr>
            </a:solidFill>
            <a:ln w="9525" cap="flat" cmpd="sng" algn="ctr">
              <a:solidFill>
                <a:schemeClr val="lt1">
                  <a:alpha val="50000"/>
                </a:schemeClr>
              </a:solidFill>
              <a:round/>
            </a:ln>
            <a:effectLst/>
          </c:spPr>
          <c:invertIfNegative val="0"/>
          <c:cat>
            <c:numRef>
              <c:f>'Visits - EXAMPLE'!$C$3:$N$3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'Visits - EXAMPLE'!$C$7:$N$7</c:f>
              <c:numCache>
                <c:formatCode>0</c:formatCode>
                <c:ptCount val="12"/>
                <c:pt idx="0">
                  <c:v>30</c:v>
                </c:pt>
                <c:pt idx="1">
                  <c:v>30</c:v>
                </c:pt>
                <c:pt idx="2">
                  <c:v>30</c:v>
                </c:pt>
                <c:pt idx="3">
                  <c:v>30</c:v>
                </c:pt>
                <c:pt idx="4">
                  <c:v>30</c:v>
                </c:pt>
                <c:pt idx="5">
                  <c:v>30</c:v>
                </c:pt>
                <c:pt idx="6">
                  <c:v>30</c:v>
                </c:pt>
                <c:pt idx="7">
                  <c:v>30</c:v>
                </c:pt>
                <c:pt idx="8">
                  <c:v>30</c:v>
                </c:pt>
                <c:pt idx="9">
                  <c:v>30</c:v>
                </c:pt>
                <c:pt idx="10">
                  <c:v>30</c:v>
                </c:pt>
                <c:pt idx="11">
                  <c:v>30</c:v>
                </c:pt>
              </c:numCache>
            </c:numRef>
          </c:val>
          <c:extLst>
            <c:ext xmlns:c16="http://schemas.microsoft.com/office/drawing/2014/chart" uri="{C3380CC4-5D6E-409C-BE32-E72D297353CC}">
              <c16:uniqueId val="{00000003-AA66-4326-B420-1D159687EF7E}"/>
            </c:ext>
          </c:extLst>
        </c:ser>
        <c:ser>
          <c:idx val="4"/>
          <c:order val="4"/>
          <c:tx>
            <c:strRef>
              <c:f>'Visits - EXAMPLE'!$B$8</c:f>
              <c:strCache>
                <c:ptCount val="1"/>
                <c:pt idx="0">
                  <c:v>Referrals</c:v>
                </c:pt>
              </c:strCache>
            </c:strRef>
          </c:tx>
          <c:spPr>
            <a:solidFill>
              <a:schemeClr val="accent5">
                <a:alpha val="85000"/>
              </a:schemeClr>
            </a:solidFill>
            <a:ln w="9525" cap="flat" cmpd="sng" algn="ctr">
              <a:solidFill>
                <a:schemeClr val="lt1">
                  <a:alpha val="50000"/>
                </a:schemeClr>
              </a:solidFill>
              <a:round/>
            </a:ln>
            <a:effectLst/>
          </c:spPr>
          <c:invertIfNegative val="0"/>
          <c:cat>
            <c:numRef>
              <c:f>'Visits - EXAMPLE'!$C$3:$N$3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'Visits - EXAMPLE'!$C$8:$N$8</c:f>
              <c:numCache>
                <c:formatCode>0</c:formatCode>
                <c:ptCount val="12"/>
                <c:pt idx="0">
                  <c:v>2</c:v>
                </c:pt>
                <c:pt idx="1">
                  <c:v>3</c:v>
                </c:pt>
                <c:pt idx="2">
                  <c:v>4</c:v>
                </c:pt>
                <c:pt idx="3">
                  <c:v>5</c:v>
                </c:pt>
                <c:pt idx="4">
                  <c:v>6</c:v>
                </c:pt>
                <c:pt idx="5">
                  <c:v>7</c:v>
                </c:pt>
                <c:pt idx="6">
                  <c:v>8</c:v>
                </c:pt>
                <c:pt idx="7">
                  <c:v>9</c:v>
                </c:pt>
                <c:pt idx="8">
                  <c:v>10</c:v>
                </c:pt>
                <c:pt idx="9">
                  <c:v>11</c:v>
                </c:pt>
                <c:pt idx="10">
                  <c:v>12</c:v>
                </c:pt>
                <c:pt idx="11">
                  <c:v>13</c:v>
                </c:pt>
              </c:numCache>
            </c:numRef>
          </c:val>
          <c:extLst>
            <c:ext xmlns:c16="http://schemas.microsoft.com/office/drawing/2014/chart" uri="{C3380CC4-5D6E-409C-BE32-E72D297353CC}">
              <c16:uniqueId val="{00000004-AA66-4326-B420-1D159687EF7E}"/>
            </c:ext>
          </c:extLst>
        </c:ser>
        <c:ser>
          <c:idx val="5"/>
          <c:order val="5"/>
          <c:tx>
            <c:strRef>
              <c:f>'Visits - EXAMPLE'!$B$9</c:f>
              <c:strCache>
                <c:ptCount val="1"/>
                <c:pt idx="0">
                  <c:v>Social Media</c:v>
                </c:pt>
              </c:strCache>
            </c:strRef>
          </c:tx>
          <c:spPr>
            <a:solidFill>
              <a:schemeClr val="accent6">
                <a:alpha val="85000"/>
              </a:schemeClr>
            </a:solidFill>
            <a:ln w="9525" cap="flat" cmpd="sng" algn="ctr">
              <a:solidFill>
                <a:schemeClr val="lt1">
                  <a:alpha val="50000"/>
                </a:schemeClr>
              </a:solidFill>
              <a:round/>
            </a:ln>
            <a:effectLst/>
          </c:spPr>
          <c:invertIfNegative val="0"/>
          <c:cat>
            <c:numRef>
              <c:f>'Visits - EXAMPLE'!$C$3:$N$3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'Visits - EXAMPLE'!$C$9:$N$9</c:f>
              <c:numCache>
                <c:formatCode>0</c:formatCode>
                <c:ptCount val="12"/>
                <c:pt idx="0">
                  <c:v>30</c:v>
                </c:pt>
                <c:pt idx="1">
                  <c:v>30</c:v>
                </c:pt>
                <c:pt idx="2">
                  <c:v>30</c:v>
                </c:pt>
                <c:pt idx="3">
                  <c:v>30</c:v>
                </c:pt>
                <c:pt idx="4">
                  <c:v>30</c:v>
                </c:pt>
                <c:pt idx="5">
                  <c:v>30</c:v>
                </c:pt>
                <c:pt idx="6">
                  <c:v>30</c:v>
                </c:pt>
                <c:pt idx="7">
                  <c:v>30</c:v>
                </c:pt>
                <c:pt idx="8">
                  <c:v>30</c:v>
                </c:pt>
                <c:pt idx="9">
                  <c:v>30</c:v>
                </c:pt>
                <c:pt idx="10">
                  <c:v>30</c:v>
                </c:pt>
                <c:pt idx="11">
                  <c:v>30</c:v>
                </c:pt>
              </c:numCache>
            </c:numRef>
          </c:val>
          <c:extLst>
            <c:ext xmlns:c16="http://schemas.microsoft.com/office/drawing/2014/chart" uri="{C3380CC4-5D6E-409C-BE32-E72D297353CC}">
              <c16:uniqueId val="{00000005-AA66-4326-B420-1D159687EF7E}"/>
            </c:ext>
          </c:extLst>
        </c:ser>
        <c:ser>
          <c:idx val="6"/>
          <c:order val="6"/>
          <c:tx>
            <c:strRef>
              <c:f>'Visits - EXAMPLE'!$B$10</c:f>
              <c:strCache>
                <c:ptCount val="1"/>
                <c:pt idx="0">
                  <c:v>Other Campaigns</c:v>
                </c:pt>
              </c:strCache>
            </c:strRef>
          </c:tx>
          <c:spPr>
            <a:solidFill>
              <a:schemeClr val="accent1">
                <a:lumMod val="60000"/>
                <a:alpha val="85000"/>
              </a:schemeClr>
            </a:solidFill>
            <a:ln w="9525" cap="flat" cmpd="sng" algn="ctr">
              <a:solidFill>
                <a:schemeClr val="lt1">
                  <a:alpha val="50000"/>
                </a:schemeClr>
              </a:solidFill>
              <a:round/>
            </a:ln>
            <a:effectLst/>
          </c:spPr>
          <c:invertIfNegative val="0"/>
          <c:cat>
            <c:numRef>
              <c:f>'Visits - EXAMPLE'!$C$3:$N$3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'Visits - EXAMPLE'!$C$10:$N$10</c:f>
              <c:numCache>
                <c:formatCode>0</c:formatCode>
                <c:ptCount val="12"/>
                <c:pt idx="0">
                  <c:v>2</c:v>
                </c:pt>
                <c:pt idx="1">
                  <c:v>3</c:v>
                </c:pt>
                <c:pt idx="2">
                  <c:v>4</c:v>
                </c:pt>
                <c:pt idx="3">
                  <c:v>5</c:v>
                </c:pt>
                <c:pt idx="4">
                  <c:v>6</c:v>
                </c:pt>
                <c:pt idx="5">
                  <c:v>7</c:v>
                </c:pt>
                <c:pt idx="6">
                  <c:v>8</c:v>
                </c:pt>
                <c:pt idx="7">
                  <c:v>9</c:v>
                </c:pt>
                <c:pt idx="8">
                  <c:v>10</c:v>
                </c:pt>
                <c:pt idx="9">
                  <c:v>11</c:v>
                </c:pt>
                <c:pt idx="10">
                  <c:v>12</c:v>
                </c:pt>
                <c:pt idx="11">
                  <c:v>13</c:v>
                </c:pt>
              </c:numCache>
            </c:numRef>
          </c:val>
          <c:extLst>
            <c:ext xmlns:c16="http://schemas.microsoft.com/office/drawing/2014/chart" uri="{C3380CC4-5D6E-409C-BE32-E72D297353CC}">
              <c16:uniqueId val="{00000006-AA66-4326-B420-1D159687EF7E}"/>
            </c:ext>
          </c:extLst>
        </c:ser>
        <c:ser>
          <c:idx val="7"/>
          <c:order val="7"/>
          <c:tx>
            <c:strRef>
              <c:f>'Visits - EXAMPLE'!$B$11</c:f>
              <c:strCache>
                <c:ptCount val="1"/>
                <c:pt idx="0">
                  <c:v>Offline Sources</c:v>
                </c:pt>
              </c:strCache>
            </c:strRef>
          </c:tx>
          <c:spPr>
            <a:solidFill>
              <a:schemeClr val="accent2">
                <a:lumMod val="60000"/>
                <a:alpha val="85000"/>
              </a:schemeClr>
            </a:solidFill>
            <a:ln w="9525" cap="flat" cmpd="sng" algn="ctr">
              <a:solidFill>
                <a:schemeClr val="lt1">
                  <a:alpha val="50000"/>
                </a:schemeClr>
              </a:solidFill>
              <a:round/>
            </a:ln>
            <a:effectLst/>
          </c:spPr>
          <c:invertIfNegative val="0"/>
          <c:cat>
            <c:numRef>
              <c:f>'Visits - EXAMPLE'!$C$3:$N$3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'Visits - EXAMPLE'!$C$11:$N$11</c:f>
              <c:numCache>
                <c:formatCode>0</c:formatCode>
                <c:ptCount val="12"/>
                <c:pt idx="0">
                  <c:v>30</c:v>
                </c:pt>
                <c:pt idx="1">
                  <c:v>30</c:v>
                </c:pt>
                <c:pt idx="2">
                  <c:v>30</c:v>
                </c:pt>
                <c:pt idx="3">
                  <c:v>30</c:v>
                </c:pt>
                <c:pt idx="4">
                  <c:v>30</c:v>
                </c:pt>
                <c:pt idx="5">
                  <c:v>30</c:v>
                </c:pt>
                <c:pt idx="6">
                  <c:v>30</c:v>
                </c:pt>
                <c:pt idx="7">
                  <c:v>30</c:v>
                </c:pt>
                <c:pt idx="8">
                  <c:v>30</c:v>
                </c:pt>
                <c:pt idx="9">
                  <c:v>30</c:v>
                </c:pt>
                <c:pt idx="10">
                  <c:v>30</c:v>
                </c:pt>
                <c:pt idx="11">
                  <c:v>30</c:v>
                </c:pt>
              </c:numCache>
            </c:numRef>
          </c:val>
          <c:extLst>
            <c:ext xmlns:c16="http://schemas.microsoft.com/office/drawing/2014/chart" uri="{C3380CC4-5D6E-409C-BE32-E72D297353CC}">
              <c16:uniqueId val="{00000007-AA66-4326-B420-1D159687EF7E}"/>
            </c:ext>
          </c:extLst>
        </c:ser>
        <c:dLbls>
          <c:showLegendKey val="0"/>
          <c:showVal val="0"/>
          <c:showCatName val="0"/>
          <c:showSerName val="0"/>
          <c:showPercent val="0"/>
          <c:showBubbleSize val="0"/>
        </c:dLbls>
        <c:gapWidth val="150"/>
        <c:overlap val="100"/>
        <c:axId val="65312256"/>
        <c:axId val="65313792"/>
      </c:barChart>
      <c:dateAx>
        <c:axId val="65312256"/>
        <c:scaling>
          <c:orientation val="minMax"/>
        </c:scaling>
        <c:delete val="0"/>
        <c:axPos val="b"/>
        <c:numFmt formatCode="[$-409]mmm\-yy;@" sourceLinked="1"/>
        <c:majorTickMark val="out"/>
        <c:minorTickMark val="none"/>
        <c:tickLblPos val="nextTo"/>
        <c:spPr>
          <a:noFill/>
          <a:ln w="19050" cap="flat" cmpd="sng" algn="ctr">
            <a:solidFill>
              <a:schemeClr val="bg1">
                <a:lumMod val="75000"/>
              </a:schemeClr>
            </a:solidFill>
            <a:round/>
          </a:ln>
          <a:effectLst/>
        </c:spPr>
        <c:txPr>
          <a:bodyPr rot="-2700000" spcFirstLastPara="1" vertOverflow="ellipsis" wrap="square" anchor="ctr" anchorCtr="1"/>
          <a:lstStyle/>
          <a:p>
            <a:pPr>
              <a:defRPr sz="9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ru-RU"/>
          </a:p>
        </c:txPr>
        <c:crossAx val="65313792"/>
        <c:crosses val="autoZero"/>
        <c:auto val="1"/>
        <c:lblOffset val="100"/>
        <c:baseTimeUnit val="months"/>
      </c:dateAx>
      <c:valAx>
        <c:axId val="6531379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531225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legend>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en-US"/>
              <a:t>TOTAL WEBSITE VISITS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1"/>
        <c:ser>
          <c:idx val="0"/>
          <c:order val="0"/>
          <c:tx>
            <c:strRef>
              <c:f>'Visits - EXAMPLE'!$B$13</c:f>
              <c:strCache>
                <c:ptCount val="1"/>
                <c:pt idx="0">
                  <c:v>TOTAL</c:v>
                </c:pt>
              </c:strCache>
            </c:strRef>
          </c:tx>
          <c:invertIfNegative val="0"/>
          <c:dPt>
            <c:idx val="0"/>
            <c:invertIfNegative val="0"/>
            <c:bubble3D val="0"/>
            <c:spPr>
              <a:solidFill>
                <a:schemeClr val="accent1">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0-E342-F645-B900-EC61F5D5DA7F}"/>
              </c:ext>
            </c:extLst>
          </c:dPt>
          <c:dPt>
            <c:idx val="1"/>
            <c:invertIfNegative val="0"/>
            <c:bubble3D val="0"/>
            <c:spPr>
              <a:solidFill>
                <a:schemeClr val="accent2">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1-E342-F645-B900-EC61F5D5DA7F}"/>
              </c:ext>
            </c:extLst>
          </c:dPt>
          <c:dPt>
            <c:idx val="2"/>
            <c:invertIfNegative val="0"/>
            <c:bubble3D val="0"/>
            <c:spPr>
              <a:solidFill>
                <a:schemeClr val="accent3">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2-E342-F645-B900-EC61F5D5DA7F}"/>
              </c:ext>
            </c:extLst>
          </c:dPt>
          <c:dPt>
            <c:idx val="3"/>
            <c:invertIfNegative val="0"/>
            <c:bubble3D val="0"/>
            <c:spPr>
              <a:solidFill>
                <a:schemeClr val="accent4">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3-E342-F645-B900-EC61F5D5DA7F}"/>
              </c:ext>
            </c:extLst>
          </c:dPt>
          <c:dPt>
            <c:idx val="4"/>
            <c:invertIfNegative val="0"/>
            <c:bubble3D val="0"/>
            <c:spPr>
              <a:solidFill>
                <a:schemeClr val="accent5">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4-E342-F645-B900-EC61F5D5DA7F}"/>
              </c:ext>
            </c:extLst>
          </c:dPt>
          <c:dPt>
            <c:idx val="5"/>
            <c:invertIfNegative val="0"/>
            <c:bubble3D val="0"/>
            <c:spPr>
              <a:solidFill>
                <a:schemeClr val="accent6">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5-E342-F645-B900-EC61F5D5DA7F}"/>
              </c:ext>
            </c:extLst>
          </c:dPt>
          <c:dPt>
            <c:idx val="6"/>
            <c:invertIfNegative val="0"/>
            <c:bubble3D val="0"/>
            <c:spPr>
              <a:solidFill>
                <a:schemeClr val="accent1">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6-E342-F645-B900-EC61F5D5DA7F}"/>
              </c:ext>
            </c:extLst>
          </c:dPt>
          <c:dPt>
            <c:idx val="7"/>
            <c:invertIfNegative val="0"/>
            <c:bubble3D val="0"/>
            <c:spPr>
              <a:solidFill>
                <a:schemeClr val="accent2">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7-E342-F645-B900-EC61F5D5DA7F}"/>
              </c:ext>
            </c:extLst>
          </c:dPt>
          <c:dPt>
            <c:idx val="8"/>
            <c:invertIfNegative val="0"/>
            <c:bubble3D val="0"/>
            <c:spPr>
              <a:solidFill>
                <a:schemeClr val="accent3">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8-E342-F645-B900-EC61F5D5DA7F}"/>
              </c:ext>
            </c:extLst>
          </c:dPt>
          <c:dPt>
            <c:idx val="9"/>
            <c:invertIfNegative val="0"/>
            <c:bubble3D val="0"/>
            <c:spPr>
              <a:solidFill>
                <a:schemeClr val="accent4">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9-E342-F645-B900-EC61F5D5DA7F}"/>
              </c:ext>
            </c:extLst>
          </c:dPt>
          <c:dPt>
            <c:idx val="10"/>
            <c:invertIfNegative val="0"/>
            <c:bubble3D val="0"/>
            <c:spPr>
              <a:solidFill>
                <a:schemeClr val="accent5">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A-E342-F645-B900-EC61F5D5DA7F}"/>
              </c:ext>
            </c:extLst>
          </c:dPt>
          <c:dPt>
            <c:idx val="11"/>
            <c:invertIfNegative val="0"/>
            <c:bubble3D val="0"/>
            <c:spPr>
              <a:solidFill>
                <a:schemeClr val="accent6">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B-E342-F645-B900-EC61F5D5DA7F}"/>
              </c:ext>
            </c:extLst>
          </c:dPt>
          <c:dLbls>
            <c:dLbl>
              <c:idx val="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0-E342-F645-B900-EC61F5D5DA7F}"/>
                </c:ext>
              </c:extLst>
            </c:dLbl>
            <c:dLbl>
              <c:idx val="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1-E342-F645-B900-EC61F5D5DA7F}"/>
                </c:ext>
              </c:extLst>
            </c:dLbl>
            <c:dLbl>
              <c:idx val="2"/>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2-E342-F645-B900-EC61F5D5DA7F}"/>
                </c:ext>
              </c:extLst>
            </c:dLbl>
            <c:dLbl>
              <c:idx val="3"/>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3-E342-F645-B900-EC61F5D5DA7F}"/>
                </c:ext>
              </c:extLst>
            </c:dLbl>
            <c:dLbl>
              <c:idx val="4"/>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4-E342-F645-B900-EC61F5D5DA7F}"/>
                </c:ext>
              </c:extLst>
            </c:dLbl>
            <c:dLbl>
              <c:idx val="5"/>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5-E342-F645-B900-EC61F5D5DA7F}"/>
                </c:ext>
              </c:extLst>
            </c:dLbl>
            <c:dLbl>
              <c:idx val="6"/>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6-E342-F645-B900-EC61F5D5DA7F}"/>
                </c:ext>
              </c:extLst>
            </c:dLbl>
            <c:dLbl>
              <c:idx val="7"/>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7-E342-F645-B900-EC61F5D5DA7F}"/>
                </c:ext>
              </c:extLst>
            </c:dLbl>
            <c:dLbl>
              <c:idx val="8"/>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8-E342-F645-B900-EC61F5D5DA7F}"/>
                </c:ext>
              </c:extLst>
            </c:dLbl>
            <c:dLbl>
              <c:idx val="9"/>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9-E342-F645-B900-EC61F5D5DA7F}"/>
                </c:ext>
              </c:extLst>
            </c:dLbl>
            <c:dLbl>
              <c:idx val="1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A-E342-F645-B900-EC61F5D5DA7F}"/>
                </c:ext>
              </c:extLst>
            </c:dLbl>
            <c:dLbl>
              <c:idx val="1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B-E342-F645-B900-EC61F5D5DA7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'Visits - EXAMPLE'!$C$12:$N$12</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'Visits - EXAMPLE'!$C$13:$N$13</c:f>
              <c:numCache>
                <c:formatCode>0</c:formatCode>
                <c:ptCount val="12"/>
                <c:pt idx="0">
                  <c:v>894</c:v>
                </c:pt>
                <c:pt idx="1">
                  <c:v>896</c:v>
                </c:pt>
                <c:pt idx="2">
                  <c:v>898</c:v>
                </c:pt>
                <c:pt idx="3">
                  <c:v>900</c:v>
                </c:pt>
                <c:pt idx="4">
                  <c:v>902</c:v>
                </c:pt>
                <c:pt idx="5">
                  <c:v>904</c:v>
                </c:pt>
                <c:pt idx="6">
                  <c:v>906</c:v>
                </c:pt>
                <c:pt idx="7">
                  <c:v>908</c:v>
                </c:pt>
                <c:pt idx="8">
                  <c:v>910</c:v>
                </c:pt>
                <c:pt idx="9">
                  <c:v>912</c:v>
                </c:pt>
                <c:pt idx="10">
                  <c:v>1664</c:v>
                </c:pt>
                <c:pt idx="11">
                  <c:v>1716</c:v>
                </c:pt>
              </c:numCache>
            </c:numRef>
          </c:val>
          <c:extLst>
            <c:ext xmlns:c16="http://schemas.microsoft.com/office/drawing/2014/chart" uri="{C3380CC4-5D6E-409C-BE32-E72D297353CC}">
              <c16:uniqueId val="{00000000-C089-4CF4-A450-068358A9EADE}"/>
            </c:ext>
          </c:extLst>
        </c:ser>
        <c:dLbls>
          <c:dLblPos val="ctr"/>
          <c:showLegendKey val="0"/>
          <c:showVal val="1"/>
          <c:showCatName val="0"/>
          <c:showSerName val="0"/>
          <c:showPercent val="0"/>
          <c:showBubbleSize val="0"/>
        </c:dLbls>
        <c:gapWidth val="23"/>
        <c:axId val="65784832"/>
        <c:axId val="65880832"/>
      </c:barChart>
      <c:dateAx>
        <c:axId val="65784832"/>
        <c:scaling>
          <c:orientation val="minMax"/>
        </c:scaling>
        <c:delete val="0"/>
        <c:axPos val="b"/>
        <c:numFmt formatCode="[$-409]mmm\-yy;@" sourceLinked="1"/>
        <c:majorTickMark val="out"/>
        <c:minorTickMark val="none"/>
        <c:tickLblPos val="nextTo"/>
        <c:spPr>
          <a:noFill/>
          <a:ln w="19050" cap="flat" cmpd="sng" algn="ctr">
            <a:solidFill>
              <a:schemeClr val="bg1">
                <a:lumMod val="75000"/>
              </a:schemeClr>
            </a:solidFill>
            <a:round/>
          </a:ln>
          <a:effectLst/>
        </c:spPr>
        <c:txPr>
          <a:bodyPr rot="0" spcFirstLastPara="1" vertOverflow="ellipsis" wrap="square" anchor="ctr" anchorCtr="1"/>
          <a:lstStyle/>
          <a:p>
            <a:pPr>
              <a:defRPr sz="10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ru-RU"/>
          </a:p>
        </c:txPr>
        <c:crossAx val="65880832"/>
        <c:crosses val="autoZero"/>
        <c:auto val="1"/>
        <c:lblOffset val="100"/>
        <c:baseTimeUnit val="months"/>
      </c:dateAx>
      <c:valAx>
        <c:axId val="6588083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578483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en-US"/>
              <a:t>LEADS GENERATED </a:t>
            </a:r>
            <a:r>
              <a:rPr lang="en-US" baseline="0"/>
              <a:t>BY SOURCE</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title>
    <c:autoTitleDeleted val="0"/>
    <c:plotArea>
      <c:layout/>
      <c:barChart>
        <c:barDir val="col"/>
        <c:grouping val="stacked"/>
        <c:varyColors val="0"/>
        <c:ser>
          <c:idx val="0"/>
          <c:order val="0"/>
          <c:tx>
            <c:strRef>
              <c:f>'Leads - EXAMPLE'!$B$4</c:f>
              <c:strCache>
                <c:ptCount val="1"/>
                <c:pt idx="0">
                  <c:v>Direct Traffic</c:v>
                </c:pt>
              </c:strCache>
            </c:strRef>
          </c:tx>
          <c:spPr>
            <a:solidFill>
              <a:schemeClr val="accent1">
                <a:alpha val="85000"/>
              </a:schemeClr>
            </a:solidFill>
            <a:ln w="9525" cap="flat" cmpd="sng" algn="ctr">
              <a:solidFill>
                <a:schemeClr val="lt1">
                  <a:alpha val="50000"/>
                </a:schemeClr>
              </a:solidFill>
              <a:round/>
            </a:ln>
            <a:effectLst/>
          </c:spPr>
          <c:invertIfNegative val="0"/>
          <c:cat>
            <c:numRef>
              <c:f>'Leads - EXAMPLE'!$C$3:$N$3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 - EXAMPLE'!$C$4:$N$4</c:f>
              <c:numCache>
                <c:formatCode>0</c:formatCode>
                <c:ptCount val="12"/>
                <c:pt idx="0">
                  <c:v>200</c:v>
                </c:pt>
                <c:pt idx="1">
                  <c:v>200</c:v>
                </c:pt>
                <c:pt idx="2">
                  <c:v>200</c:v>
                </c:pt>
                <c:pt idx="3">
                  <c:v>200</c:v>
                </c:pt>
                <c:pt idx="4">
                  <c:v>200</c:v>
                </c:pt>
                <c:pt idx="5">
                  <c:v>200</c:v>
                </c:pt>
                <c:pt idx="6">
                  <c:v>200</c:v>
                </c:pt>
                <c:pt idx="7">
                  <c:v>200</c:v>
                </c:pt>
                <c:pt idx="8">
                  <c:v>200</c:v>
                </c:pt>
                <c:pt idx="9">
                  <c:v>200</c:v>
                </c:pt>
                <c:pt idx="10">
                  <c:v>950</c:v>
                </c:pt>
                <c:pt idx="11">
                  <c:v>1000</c:v>
                </c:pt>
              </c:numCache>
            </c:numRef>
          </c:val>
          <c:extLst>
            <c:ext xmlns:c16="http://schemas.microsoft.com/office/drawing/2014/chart" uri="{C3380CC4-5D6E-409C-BE32-E72D297353CC}">
              <c16:uniqueId val="{00000000-9E1B-9E4C-92CB-BA8BDECA71AB}"/>
            </c:ext>
          </c:extLst>
        </c:ser>
        <c:ser>
          <c:idx val="1"/>
          <c:order val="1"/>
          <c:tx>
            <c:strRef>
              <c:f>'Leads - EXAMPLE'!$B$5</c:f>
              <c:strCache>
                <c:ptCount val="1"/>
                <c:pt idx="0">
                  <c:v>Email Marketing</c:v>
                </c:pt>
              </c:strCache>
            </c:strRef>
          </c:tx>
          <c:spPr>
            <a:solidFill>
              <a:schemeClr val="accent2">
                <a:alpha val="85000"/>
              </a:schemeClr>
            </a:solidFill>
            <a:ln w="9525" cap="flat" cmpd="sng" algn="ctr">
              <a:solidFill>
                <a:schemeClr val="lt1">
                  <a:alpha val="50000"/>
                </a:schemeClr>
              </a:solidFill>
              <a:round/>
            </a:ln>
            <a:effectLst/>
          </c:spPr>
          <c:invertIfNegative val="0"/>
          <c:cat>
            <c:numRef>
              <c:f>'Leads - EXAMPLE'!$C$3:$N$3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 - EXAMPLE'!$C$5:$N$5</c:f>
              <c:numCache>
                <c:formatCode>0</c:formatCode>
                <c:ptCount val="12"/>
                <c:pt idx="0">
                  <c:v>100</c:v>
                </c:pt>
                <c:pt idx="1">
                  <c:v>100</c:v>
                </c:pt>
                <c:pt idx="2">
                  <c:v>100</c:v>
                </c:pt>
                <c:pt idx="3">
                  <c:v>100</c:v>
                </c:pt>
                <c:pt idx="4">
                  <c:v>100</c:v>
                </c:pt>
                <c:pt idx="5">
                  <c:v>100</c:v>
                </c:pt>
                <c:pt idx="6">
                  <c:v>100</c:v>
                </c:pt>
                <c:pt idx="7">
                  <c:v>100</c:v>
                </c:pt>
                <c:pt idx="8">
                  <c:v>100</c:v>
                </c:pt>
                <c:pt idx="9">
                  <c:v>100</c:v>
                </c:pt>
                <c:pt idx="10">
                  <c:v>100</c:v>
                </c:pt>
                <c:pt idx="11">
                  <c:v>100</c:v>
                </c:pt>
              </c:numCache>
            </c:numRef>
          </c:val>
          <c:extLst>
            <c:ext xmlns:c16="http://schemas.microsoft.com/office/drawing/2014/chart" uri="{C3380CC4-5D6E-409C-BE32-E72D297353CC}">
              <c16:uniqueId val="{00000001-9E1B-9E4C-92CB-BA8BDECA71AB}"/>
            </c:ext>
          </c:extLst>
        </c:ser>
        <c:ser>
          <c:idx val="2"/>
          <c:order val="2"/>
          <c:tx>
            <c:strRef>
              <c:f>'Leads - EXAMPLE'!$B$6</c:f>
              <c:strCache>
                <c:ptCount val="1"/>
                <c:pt idx="0">
                  <c:v>Organic Search</c:v>
                </c:pt>
              </c:strCache>
            </c:strRef>
          </c:tx>
          <c:spPr>
            <a:solidFill>
              <a:schemeClr val="accent3">
                <a:alpha val="85000"/>
              </a:schemeClr>
            </a:solidFill>
            <a:ln w="9525" cap="flat" cmpd="sng" algn="ctr">
              <a:solidFill>
                <a:schemeClr val="lt1">
                  <a:alpha val="50000"/>
                </a:schemeClr>
              </a:solidFill>
              <a:round/>
            </a:ln>
            <a:effectLst/>
          </c:spPr>
          <c:invertIfNegative val="0"/>
          <c:cat>
            <c:numRef>
              <c:f>'Leads - EXAMPLE'!$C$3:$N$3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 - EXAMPLE'!$C$6:$N$6</c:f>
              <c:numCache>
                <c:formatCode>0</c:formatCode>
                <c:ptCount val="12"/>
                <c:pt idx="0">
                  <c:v>500</c:v>
                </c:pt>
                <c:pt idx="1">
                  <c:v>500</c:v>
                </c:pt>
                <c:pt idx="2">
                  <c:v>500</c:v>
                </c:pt>
                <c:pt idx="3">
                  <c:v>500</c:v>
                </c:pt>
                <c:pt idx="4">
                  <c:v>500</c:v>
                </c:pt>
                <c:pt idx="5">
                  <c:v>500</c:v>
                </c:pt>
                <c:pt idx="6">
                  <c:v>500</c:v>
                </c:pt>
                <c:pt idx="7">
                  <c:v>500</c:v>
                </c:pt>
                <c:pt idx="8">
                  <c:v>500</c:v>
                </c:pt>
                <c:pt idx="9">
                  <c:v>500</c:v>
                </c:pt>
                <c:pt idx="10">
                  <c:v>500</c:v>
                </c:pt>
                <c:pt idx="11">
                  <c:v>500</c:v>
                </c:pt>
              </c:numCache>
            </c:numRef>
          </c:val>
          <c:extLst>
            <c:ext xmlns:c16="http://schemas.microsoft.com/office/drawing/2014/chart" uri="{C3380CC4-5D6E-409C-BE32-E72D297353CC}">
              <c16:uniqueId val="{00000002-9E1B-9E4C-92CB-BA8BDECA71AB}"/>
            </c:ext>
          </c:extLst>
        </c:ser>
        <c:ser>
          <c:idx val="3"/>
          <c:order val="3"/>
          <c:tx>
            <c:strRef>
              <c:f>'Leads - EXAMPLE'!$B$7</c:f>
              <c:strCache>
                <c:ptCount val="1"/>
                <c:pt idx="0">
                  <c:v>Paid Search</c:v>
                </c:pt>
              </c:strCache>
            </c:strRef>
          </c:tx>
          <c:spPr>
            <a:solidFill>
              <a:schemeClr val="accent4">
                <a:alpha val="85000"/>
              </a:schemeClr>
            </a:solidFill>
            <a:ln w="9525" cap="flat" cmpd="sng" algn="ctr">
              <a:solidFill>
                <a:schemeClr val="lt1">
                  <a:alpha val="50000"/>
                </a:schemeClr>
              </a:solidFill>
              <a:round/>
            </a:ln>
            <a:effectLst/>
          </c:spPr>
          <c:invertIfNegative val="0"/>
          <c:cat>
            <c:numRef>
              <c:f>'Leads - EXAMPLE'!$C$3:$N$3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 - EXAMPLE'!$C$7:$N$7</c:f>
              <c:numCache>
                <c:formatCode>0</c:formatCode>
                <c:ptCount val="12"/>
                <c:pt idx="0">
                  <c:v>30</c:v>
                </c:pt>
                <c:pt idx="1">
                  <c:v>30</c:v>
                </c:pt>
                <c:pt idx="2">
                  <c:v>30</c:v>
                </c:pt>
                <c:pt idx="3">
                  <c:v>30</c:v>
                </c:pt>
                <c:pt idx="4">
                  <c:v>30</c:v>
                </c:pt>
                <c:pt idx="5">
                  <c:v>30</c:v>
                </c:pt>
                <c:pt idx="6">
                  <c:v>30</c:v>
                </c:pt>
                <c:pt idx="7">
                  <c:v>30</c:v>
                </c:pt>
                <c:pt idx="8">
                  <c:v>30</c:v>
                </c:pt>
                <c:pt idx="9">
                  <c:v>30</c:v>
                </c:pt>
                <c:pt idx="10">
                  <c:v>30</c:v>
                </c:pt>
                <c:pt idx="11">
                  <c:v>30</c:v>
                </c:pt>
              </c:numCache>
            </c:numRef>
          </c:val>
          <c:extLst>
            <c:ext xmlns:c16="http://schemas.microsoft.com/office/drawing/2014/chart" uri="{C3380CC4-5D6E-409C-BE32-E72D297353CC}">
              <c16:uniqueId val="{00000003-9E1B-9E4C-92CB-BA8BDECA71AB}"/>
            </c:ext>
          </c:extLst>
        </c:ser>
        <c:ser>
          <c:idx val="4"/>
          <c:order val="4"/>
          <c:tx>
            <c:strRef>
              <c:f>'Leads - EXAMPLE'!$B$8</c:f>
              <c:strCache>
                <c:ptCount val="1"/>
                <c:pt idx="0">
                  <c:v>Referrals</c:v>
                </c:pt>
              </c:strCache>
            </c:strRef>
          </c:tx>
          <c:spPr>
            <a:solidFill>
              <a:schemeClr val="accent5">
                <a:alpha val="85000"/>
              </a:schemeClr>
            </a:solidFill>
            <a:ln w="9525" cap="flat" cmpd="sng" algn="ctr">
              <a:solidFill>
                <a:schemeClr val="lt1">
                  <a:alpha val="50000"/>
                </a:schemeClr>
              </a:solidFill>
              <a:round/>
            </a:ln>
            <a:effectLst/>
          </c:spPr>
          <c:invertIfNegative val="0"/>
          <c:cat>
            <c:numRef>
              <c:f>'Leads - EXAMPLE'!$C$3:$N$3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 - EXAMPLE'!$C$8:$N$8</c:f>
              <c:numCache>
                <c:formatCode>0</c:formatCode>
                <c:ptCount val="12"/>
                <c:pt idx="0">
                  <c:v>2</c:v>
                </c:pt>
                <c:pt idx="1">
                  <c:v>3</c:v>
                </c:pt>
                <c:pt idx="2">
                  <c:v>4</c:v>
                </c:pt>
                <c:pt idx="3">
                  <c:v>5</c:v>
                </c:pt>
                <c:pt idx="4">
                  <c:v>6</c:v>
                </c:pt>
                <c:pt idx="5">
                  <c:v>7</c:v>
                </c:pt>
                <c:pt idx="6">
                  <c:v>8</c:v>
                </c:pt>
                <c:pt idx="7">
                  <c:v>9</c:v>
                </c:pt>
                <c:pt idx="8">
                  <c:v>10</c:v>
                </c:pt>
                <c:pt idx="9">
                  <c:v>11</c:v>
                </c:pt>
                <c:pt idx="10">
                  <c:v>12</c:v>
                </c:pt>
                <c:pt idx="11">
                  <c:v>13</c:v>
                </c:pt>
              </c:numCache>
            </c:numRef>
          </c:val>
          <c:extLst>
            <c:ext xmlns:c16="http://schemas.microsoft.com/office/drawing/2014/chart" uri="{C3380CC4-5D6E-409C-BE32-E72D297353CC}">
              <c16:uniqueId val="{00000004-9E1B-9E4C-92CB-BA8BDECA71AB}"/>
            </c:ext>
          </c:extLst>
        </c:ser>
        <c:ser>
          <c:idx val="5"/>
          <c:order val="5"/>
          <c:tx>
            <c:strRef>
              <c:f>'Leads - EXAMPLE'!$B$9</c:f>
              <c:strCache>
                <c:ptCount val="1"/>
                <c:pt idx="0">
                  <c:v>Social Media</c:v>
                </c:pt>
              </c:strCache>
            </c:strRef>
          </c:tx>
          <c:spPr>
            <a:solidFill>
              <a:schemeClr val="accent6">
                <a:alpha val="85000"/>
              </a:schemeClr>
            </a:solidFill>
            <a:ln w="9525" cap="flat" cmpd="sng" algn="ctr">
              <a:solidFill>
                <a:schemeClr val="lt1">
                  <a:alpha val="50000"/>
                </a:schemeClr>
              </a:solidFill>
              <a:round/>
            </a:ln>
            <a:effectLst/>
          </c:spPr>
          <c:invertIfNegative val="0"/>
          <c:cat>
            <c:numRef>
              <c:f>'Leads - EXAMPLE'!$C$3:$N$3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 - EXAMPLE'!$C$9:$N$9</c:f>
              <c:numCache>
                <c:formatCode>0</c:formatCode>
                <c:ptCount val="12"/>
                <c:pt idx="0">
                  <c:v>30</c:v>
                </c:pt>
                <c:pt idx="1">
                  <c:v>30</c:v>
                </c:pt>
                <c:pt idx="2">
                  <c:v>30</c:v>
                </c:pt>
                <c:pt idx="3">
                  <c:v>30</c:v>
                </c:pt>
                <c:pt idx="4">
                  <c:v>30</c:v>
                </c:pt>
                <c:pt idx="5">
                  <c:v>30</c:v>
                </c:pt>
                <c:pt idx="6">
                  <c:v>30</c:v>
                </c:pt>
                <c:pt idx="7">
                  <c:v>30</c:v>
                </c:pt>
                <c:pt idx="8">
                  <c:v>30</c:v>
                </c:pt>
                <c:pt idx="9">
                  <c:v>30</c:v>
                </c:pt>
                <c:pt idx="10">
                  <c:v>30</c:v>
                </c:pt>
                <c:pt idx="11">
                  <c:v>30</c:v>
                </c:pt>
              </c:numCache>
            </c:numRef>
          </c:val>
          <c:extLst>
            <c:ext xmlns:c16="http://schemas.microsoft.com/office/drawing/2014/chart" uri="{C3380CC4-5D6E-409C-BE32-E72D297353CC}">
              <c16:uniqueId val="{00000005-9E1B-9E4C-92CB-BA8BDECA71AB}"/>
            </c:ext>
          </c:extLst>
        </c:ser>
        <c:ser>
          <c:idx val="6"/>
          <c:order val="6"/>
          <c:tx>
            <c:strRef>
              <c:f>'Leads - EXAMPLE'!$B$10</c:f>
              <c:strCache>
                <c:ptCount val="1"/>
                <c:pt idx="0">
                  <c:v>Other Campaigns</c:v>
                </c:pt>
              </c:strCache>
            </c:strRef>
          </c:tx>
          <c:spPr>
            <a:solidFill>
              <a:schemeClr val="accent1">
                <a:lumMod val="60000"/>
                <a:alpha val="85000"/>
              </a:schemeClr>
            </a:solidFill>
            <a:ln w="9525" cap="flat" cmpd="sng" algn="ctr">
              <a:solidFill>
                <a:schemeClr val="lt1">
                  <a:alpha val="50000"/>
                </a:schemeClr>
              </a:solidFill>
              <a:round/>
            </a:ln>
            <a:effectLst/>
          </c:spPr>
          <c:invertIfNegative val="0"/>
          <c:cat>
            <c:numRef>
              <c:f>'Leads - EXAMPLE'!$C$3:$N$3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 - EXAMPLE'!$C$10:$N$10</c:f>
              <c:numCache>
                <c:formatCode>0</c:formatCode>
                <c:ptCount val="12"/>
                <c:pt idx="0">
                  <c:v>2</c:v>
                </c:pt>
                <c:pt idx="1">
                  <c:v>3</c:v>
                </c:pt>
                <c:pt idx="2">
                  <c:v>4</c:v>
                </c:pt>
                <c:pt idx="3">
                  <c:v>5</c:v>
                </c:pt>
                <c:pt idx="4">
                  <c:v>6</c:v>
                </c:pt>
                <c:pt idx="5">
                  <c:v>7</c:v>
                </c:pt>
                <c:pt idx="6">
                  <c:v>8</c:v>
                </c:pt>
                <c:pt idx="7">
                  <c:v>9</c:v>
                </c:pt>
                <c:pt idx="8">
                  <c:v>10</c:v>
                </c:pt>
                <c:pt idx="9">
                  <c:v>11</c:v>
                </c:pt>
                <c:pt idx="10">
                  <c:v>12</c:v>
                </c:pt>
                <c:pt idx="11">
                  <c:v>13</c:v>
                </c:pt>
              </c:numCache>
            </c:numRef>
          </c:val>
          <c:extLst>
            <c:ext xmlns:c16="http://schemas.microsoft.com/office/drawing/2014/chart" uri="{C3380CC4-5D6E-409C-BE32-E72D297353CC}">
              <c16:uniqueId val="{00000006-9E1B-9E4C-92CB-BA8BDECA71AB}"/>
            </c:ext>
          </c:extLst>
        </c:ser>
        <c:ser>
          <c:idx val="7"/>
          <c:order val="7"/>
          <c:tx>
            <c:strRef>
              <c:f>'Leads - EXAMPLE'!$B$11</c:f>
              <c:strCache>
                <c:ptCount val="1"/>
                <c:pt idx="0">
                  <c:v>Offline Sources</c:v>
                </c:pt>
              </c:strCache>
            </c:strRef>
          </c:tx>
          <c:spPr>
            <a:solidFill>
              <a:schemeClr val="accent2">
                <a:lumMod val="60000"/>
                <a:alpha val="85000"/>
              </a:schemeClr>
            </a:solidFill>
            <a:ln w="9525" cap="flat" cmpd="sng" algn="ctr">
              <a:solidFill>
                <a:schemeClr val="lt1">
                  <a:alpha val="50000"/>
                </a:schemeClr>
              </a:solidFill>
              <a:round/>
            </a:ln>
            <a:effectLst/>
          </c:spPr>
          <c:invertIfNegative val="0"/>
          <c:cat>
            <c:numRef>
              <c:f>'Leads - EXAMPLE'!$C$3:$N$3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 - EXAMPLE'!$C$11:$N$11</c:f>
              <c:numCache>
                <c:formatCode>0</c:formatCode>
                <c:ptCount val="12"/>
                <c:pt idx="0">
                  <c:v>30</c:v>
                </c:pt>
                <c:pt idx="1">
                  <c:v>30</c:v>
                </c:pt>
                <c:pt idx="2">
                  <c:v>30</c:v>
                </c:pt>
                <c:pt idx="3">
                  <c:v>30</c:v>
                </c:pt>
                <c:pt idx="4">
                  <c:v>30</c:v>
                </c:pt>
                <c:pt idx="5">
                  <c:v>30</c:v>
                </c:pt>
                <c:pt idx="6">
                  <c:v>30</c:v>
                </c:pt>
                <c:pt idx="7">
                  <c:v>30</c:v>
                </c:pt>
                <c:pt idx="8">
                  <c:v>30</c:v>
                </c:pt>
                <c:pt idx="9">
                  <c:v>30</c:v>
                </c:pt>
                <c:pt idx="10">
                  <c:v>30</c:v>
                </c:pt>
                <c:pt idx="11">
                  <c:v>30</c:v>
                </c:pt>
              </c:numCache>
            </c:numRef>
          </c:val>
          <c:extLst>
            <c:ext xmlns:c16="http://schemas.microsoft.com/office/drawing/2014/chart" uri="{C3380CC4-5D6E-409C-BE32-E72D297353CC}">
              <c16:uniqueId val="{00000007-9E1B-9E4C-92CB-BA8BDECA71AB}"/>
            </c:ext>
          </c:extLst>
        </c:ser>
        <c:dLbls>
          <c:showLegendKey val="0"/>
          <c:showVal val="0"/>
          <c:showCatName val="0"/>
          <c:showSerName val="0"/>
          <c:showPercent val="0"/>
          <c:showBubbleSize val="0"/>
        </c:dLbls>
        <c:gapWidth val="150"/>
        <c:overlap val="100"/>
        <c:axId val="66246144"/>
        <c:axId val="66247680"/>
      </c:barChart>
      <c:dateAx>
        <c:axId val="66246144"/>
        <c:scaling>
          <c:orientation val="minMax"/>
        </c:scaling>
        <c:delete val="0"/>
        <c:axPos val="b"/>
        <c:numFmt formatCode="[$-409]mmm\-yy;@" sourceLinked="1"/>
        <c:majorTickMark val="out"/>
        <c:minorTickMark val="none"/>
        <c:tickLblPos val="nextTo"/>
        <c:spPr>
          <a:noFill/>
          <a:ln w="19050" cap="flat" cmpd="sng" algn="ctr">
            <a:solidFill>
              <a:schemeClr val="bg1">
                <a:lumMod val="75000"/>
              </a:schemeClr>
            </a:solidFill>
            <a:round/>
          </a:ln>
          <a:effectLst/>
        </c:spPr>
        <c:txPr>
          <a:bodyPr rot="-2700000" spcFirstLastPara="1" vertOverflow="ellipsis" wrap="square" anchor="ctr" anchorCtr="1"/>
          <a:lstStyle/>
          <a:p>
            <a:pPr>
              <a:defRPr sz="9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ru-RU"/>
          </a:p>
        </c:txPr>
        <c:crossAx val="66247680"/>
        <c:crosses val="autoZero"/>
        <c:auto val="1"/>
        <c:lblOffset val="100"/>
        <c:baseTimeUnit val="months"/>
      </c:dateAx>
      <c:valAx>
        <c:axId val="6624768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624614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legend>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en-US"/>
              <a:t>TOTAL LEADS GENERATED</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1"/>
        <c:ser>
          <c:idx val="0"/>
          <c:order val="0"/>
          <c:tx>
            <c:strRef>
              <c:f>'Leads - EXAMPLE'!$B$13</c:f>
              <c:strCache>
                <c:ptCount val="1"/>
                <c:pt idx="0">
                  <c:v>TOTAL</c:v>
                </c:pt>
              </c:strCache>
            </c:strRef>
          </c:tx>
          <c:invertIfNegative val="0"/>
          <c:dPt>
            <c:idx val="0"/>
            <c:invertIfNegative val="0"/>
            <c:bubble3D val="0"/>
            <c:spPr>
              <a:solidFill>
                <a:schemeClr val="accent1">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1-5656-184C-8974-99EBF7FF3D83}"/>
              </c:ext>
            </c:extLst>
          </c:dPt>
          <c:dPt>
            <c:idx val="1"/>
            <c:invertIfNegative val="0"/>
            <c:bubble3D val="0"/>
            <c:spPr>
              <a:solidFill>
                <a:schemeClr val="accent2">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3-5656-184C-8974-99EBF7FF3D83}"/>
              </c:ext>
            </c:extLst>
          </c:dPt>
          <c:dPt>
            <c:idx val="2"/>
            <c:invertIfNegative val="0"/>
            <c:bubble3D val="0"/>
            <c:spPr>
              <a:solidFill>
                <a:schemeClr val="accent3">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5-5656-184C-8974-99EBF7FF3D83}"/>
              </c:ext>
            </c:extLst>
          </c:dPt>
          <c:dPt>
            <c:idx val="3"/>
            <c:invertIfNegative val="0"/>
            <c:bubble3D val="0"/>
            <c:spPr>
              <a:solidFill>
                <a:schemeClr val="accent4">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7-5656-184C-8974-99EBF7FF3D83}"/>
              </c:ext>
            </c:extLst>
          </c:dPt>
          <c:dPt>
            <c:idx val="4"/>
            <c:invertIfNegative val="0"/>
            <c:bubble3D val="0"/>
            <c:spPr>
              <a:solidFill>
                <a:schemeClr val="accent5">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9-5656-184C-8974-99EBF7FF3D83}"/>
              </c:ext>
            </c:extLst>
          </c:dPt>
          <c:dPt>
            <c:idx val="5"/>
            <c:invertIfNegative val="0"/>
            <c:bubble3D val="0"/>
            <c:spPr>
              <a:solidFill>
                <a:schemeClr val="accent6">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B-5656-184C-8974-99EBF7FF3D83}"/>
              </c:ext>
            </c:extLst>
          </c:dPt>
          <c:dPt>
            <c:idx val="6"/>
            <c:invertIfNegative val="0"/>
            <c:bubble3D val="0"/>
            <c:spPr>
              <a:solidFill>
                <a:schemeClr val="accent1">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D-5656-184C-8974-99EBF7FF3D83}"/>
              </c:ext>
            </c:extLst>
          </c:dPt>
          <c:dPt>
            <c:idx val="7"/>
            <c:invertIfNegative val="0"/>
            <c:bubble3D val="0"/>
            <c:spPr>
              <a:solidFill>
                <a:schemeClr val="accent2">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F-5656-184C-8974-99EBF7FF3D83}"/>
              </c:ext>
            </c:extLst>
          </c:dPt>
          <c:dPt>
            <c:idx val="8"/>
            <c:invertIfNegative val="0"/>
            <c:bubble3D val="0"/>
            <c:spPr>
              <a:solidFill>
                <a:schemeClr val="accent3">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1-5656-184C-8974-99EBF7FF3D83}"/>
              </c:ext>
            </c:extLst>
          </c:dPt>
          <c:dPt>
            <c:idx val="9"/>
            <c:invertIfNegative val="0"/>
            <c:bubble3D val="0"/>
            <c:spPr>
              <a:solidFill>
                <a:schemeClr val="accent4">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3-5656-184C-8974-99EBF7FF3D83}"/>
              </c:ext>
            </c:extLst>
          </c:dPt>
          <c:dPt>
            <c:idx val="10"/>
            <c:invertIfNegative val="0"/>
            <c:bubble3D val="0"/>
            <c:spPr>
              <a:solidFill>
                <a:schemeClr val="accent5">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5-5656-184C-8974-99EBF7FF3D83}"/>
              </c:ext>
            </c:extLst>
          </c:dPt>
          <c:dPt>
            <c:idx val="11"/>
            <c:invertIfNegative val="0"/>
            <c:bubble3D val="0"/>
            <c:spPr>
              <a:solidFill>
                <a:schemeClr val="accent6">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7-5656-184C-8974-99EBF7FF3D83}"/>
              </c:ext>
            </c:extLst>
          </c:dPt>
          <c:dLbls>
            <c:dLbl>
              <c:idx val="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1-5656-184C-8974-99EBF7FF3D83}"/>
                </c:ext>
              </c:extLst>
            </c:dLbl>
            <c:dLbl>
              <c:idx val="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3-5656-184C-8974-99EBF7FF3D83}"/>
                </c:ext>
              </c:extLst>
            </c:dLbl>
            <c:dLbl>
              <c:idx val="2"/>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5-5656-184C-8974-99EBF7FF3D83}"/>
                </c:ext>
              </c:extLst>
            </c:dLbl>
            <c:dLbl>
              <c:idx val="3"/>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7-5656-184C-8974-99EBF7FF3D83}"/>
                </c:ext>
              </c:extLst>
            </c:dLbl>
            <c:dLbl>
              <c:idx val="4"/>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9-5656-184C-8974-99EBF7FF3D83}"/>
                </c:ext>
              </c:extLst>
            </c:dLbl>
            <c:dLbl>
              <c:idx val="5"/>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B-5656-184C-8974-99EBF7FF3D83}"/>
                </c:ext>
              </c:extLst>
            </c:dLbl>
            <c:dLbl>
              <c:idx val="6"/>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D-5656-184C-8974-99EBF7FF3D83}"/>
                </c:ext>
              </c:extLst>
            </c:dLbl>
            <c:dLbl>
              <c:idx val="7"/>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F-5656-184C-8974-99EBF7FF3D83}"/>
                </c:ext>
              </c:extLst>
            </c:dLbl>
            <c:dLbl>
              <c:idx val="8"/>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11-5656-184C-8974-99EBF7FF3D83}"/>
                </c:ext>
              </c:extLst>
            </c:dLbl>
            <c:dLbl>
              <c:idx val="9"/>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13-5656-184C-8974-99EBF7FF3D83}"/>
                </c:ext>
              </c:extLst>
            </c:dLbl>
            <c:dLbl>
              <c:idx val="1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15-5656-184C-8974-99EBF7FF3D83}"/>
                </c:ext>
              </c:extLst>
            </c:dLbl>
            <c:dLbl>
              <c:idx val="1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17-5656-184C-8974-99EBF7FF3D83}"/>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'Leads - EXAMPLE'!$C$12:$N$12</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 - EXAMPLE'!$C$13:$N$13</c:f>
              <c:numCache>
                <c:formatCode>0</c:formatCode>
                <c:ptCount val="12"/>
                <c:pt idx="0">
                  <c:v>894</c:v>
                </c:pt>
                <c:pt idx="1">
                  <c:v>896</c:v>
                </c:pt>
                <c:pt idx="2">
                  <c:v>898</c:v>
                </c:pt>
                <c:pt idx="3">
                  <c:v>900</c:v>
                </c:pt>
                <c:pt idx="4">
                  <c:v>902</c:v>
                </c:pt>
                <c:pt idx="5">
                  <c:v>904</c:v>
                </c:pt>
                <c:pt idx="6">
                  <c:v>906</c:v>
                </c:pt>
                <c:pt idx="7">
                  <c:v>908</c:v>
                </c:pt>
                <c:pt idx="8">
                  <c:v>910</c:v>
                </c:pt>
                <c:pt idx="9">
                  <c:v>912</c:v>
                </c:pt>
                <c:pt idx="10">
                  <c:v>1664</c:v>
                </c:pt>
                <c:pt idx="11">
                  <c:v>1716</c:v>
                </c:pt>
              </c:numCache>
            </c:numRef>
          </c:val>
          <c:extLst>
            <c:ext xmlns:c16="http://schemas.microsoft.com/office/drawing/2014/chart" uri="{C3380CC4-5D6E-409C-BE32-E72D297353CC}">
              <c16:uniqueId val="{00000018-5656-184C-8974-99EBF7FF3D83}"/>
            </c:ext>
          </c:extLst>
        </c:ser>
        <c:dLbls>
          <c:dLblPos val="ctr"/>
          <c:showLegendKey val="0"/>
          <c:showVal val="1"/>
          <c:showCatName val="0"/>
          <c:showSerName val="0"/>
          <c:showPercent val="0"/>
          <c:showBubbleSize val="0"/>
        </c:dLbls>
        <c:gapWidth val="23"/>
        <c:axId val="66006016"/>
        <c:axId val="66028288"/>
      </c:barChart>
      <c:dateAx>
        <c:axId val="66006016"/>
        <c:scaling>
          <c:orientation val="minMax"/>
        </c:scaling>
        <c:delete val="0"/>
        <c:axPos val="b"/>
        <c:numFmt formatCode="[$-409]mmm\-yy;@" sourceLinked="1"/>
        <c:majorTickMark val="out"/>
        <c:minorTickMark val="none"/>
        <c:tickLblPos val="nextTo"/>
        <c:spPr>
          <a:noFill/>
          <a:ln w="19050" cap="flat" cmpd="sng" algn="ctr">
            <a:solidFill>
              <a:schemeClr val="bg1">
                <a:lumMod val="75000"/>
              </a:schemeClr>
            </a:solidFill>
            <a:round/>
          </a:ln>
          <a:effectLst/>
        </c:spPr>
        <c:txPr>
          <a:bodyPr rot="0" spcFirstLastPara="1" vertOverflow="ellipsis" wrap="square" anchor="ctr" anchorCtr="1"/>
          <a:lstStyle/>
          <a:p>
            <a:pPr>
              <a:defRPr sz="10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ru-RU"/>
          </a:p>
        </c:txPr>
        <c:crossAx val="66028288"/>
        <c:crosses val="autoZero"/>
        <c:auto val="1"/>
        <c:lblOffset val="100"/>
        <c:baseTimeUnit val="months"/>
      </c:dateAx>
      <c:valAx>
        <c:axId val="6602828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600601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en-US"/>
              <a:t>CUSTOMERS GENERATED </a:t>
            </a:r>
            <a:r>
              <a:rPr lang="en-US" baseline="0"/>
              <a:t>BY SOURCE</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title>
    <c:autoTitleDeleted val="0"/>
    <c:plotArea>
      <c:layout/>
      <c:barChart>
        <c:barDir val="col"/>
        <c:grouping val="stacked"/>
        <c:varyColors val="0"/>
        <c:ser>
          <c:idx val="0"/>
          <c:order val="0"/>
          <c:tx>
            <c:strRef>
              <c:f>'Customers - EXAMPLE'!$B$4</c:f>
              <c:strCache>
                <c:ptCount val="1"/>
                <c:pt idx="0">
                  <c:v>Direct Traffic</c:v>
                </c:pt>
              </c:strCache>
            </c:strRef>
          </c:tx>
          <c:spPr>
            <a:solidFill>
              <a:schemeClr val="accent1">
                <a:alpha val="85000"/>
              </a:schemeClr>
            </a:solidFill>
            <a:ln w="9525" cap="flat" cmpd="sng" algn="ctr">
              <a:solidFill>
                <a:schemeClr val="lt1">
                  <a:alpha val="50000"/>
                </a:schemeClr>
              </a:solidFill>
              <a:round/>
            </a:ln>
            <a:effectLst/>
          </c:spPr>
          <c:invertIfNegative val="0"/>
          <c:cat>
            <c:numRef>
              <c:f>'Customers - EXAMPLE'!$C$3:$N$3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'Customers - EXAMPLE'!$C$4:$N$4</c:f>
              <c:numCache>
                <c:formatCode>0</c:formatCode>
                <c:ptCount val="12"/>
                <c:pt idx="0">
                  <c:v>2</c:v>
                </c:pt>
                <c:pt idx="1">
                  <c:v>1</c:v>
                </c:pt>
                <c:pt idx="2">
                  <c:v>1</c:v>
                </c:pt>
                <c:pt idx="3">
                  <c:v>1</c:v>
                </c:pt>
                <c:pt idx="4">
                  <c:v>1</c:v>
                </c:pt>
                <c:pt idx="5">
                  <c:v>1</c:v>
                </c:pt>
                <c:pt idx="6">
                  <c:v>1</c:v>
                </c:pt>
                <c:pt idx="7">
                  <c:v>1</c:v>
                </c:pt>
                <c:pt idx="8">
                  <c:v>1</c:v>
                </c:pt>
                <c:pt idx="9">
                  <c:v>2</c:v>
                </c:pt>
                <c:pt idx="10">
                  <c:v>3</c:v>
                </c:pt>
                <c:pt idx="11">
                  <c:v>4</c:v>
                </c:pt>
              </c:numCache>
            </c:numRef>
          </c:val>
          <c:extLst>
            <c:ext xmlns:c16="http://schemas.microsoft.com/office/drawing/2014/chart" uri="{C3380CC4-5D6E-409C-BE32-E72D297353CC}">
              <c16:uniqueId val="{00000000-0E62-1B4D-85BE-333BC209E2DF}"/>
            </c:ext>
          </c:extLst>
        </c:ser>
        <c:ser>
          <c:idx val="1"/>
          <c:order val="1"/>
          <c:tx>
            <c:strRef>
              <c:f>'Customers - EXAMPLE'!$B$5</c:f>
              <c:strCache>
                <c:ptCount val="1"/>
                <c:pt idx="0">
                  <c:v>Email Marketing</c:v>
                </c:pt>
              </c:strCache>
            </c:strRef>
          </c:tx>
          <c:spPr>
            <a:solidFill>
              <a:schemeClr val="accent2">
                <a:alpha val="85000"/>
              </a:schemeClr>
            </a:solidFill>
            <a:ln w="9525" cap="flat" cmpd="sng" algn="ctr">
              <a:solidFill>
                <a:schemeClr val="lt1">
                  <a:alpha val="50000"/>
                </a:schemeClr>
              </a:solidFill>
              <a:round/>
            </a:ln>
            <a:effectLst/>
          </c:spPr>
          <c:invertIfNegative val="0"/>
          <c:cat>
            <c:numRef>
              <c:f>'Customers - EXAMPLE'!$C$3:$N$3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'Customers - EXAMPLE'!$C$5:$N$5</c:f>
              <c:numCache>
                <c:formatCode>0</c:formatCode>
                <c:ptCount val="12"/>
                <c:pt idx="0">
                  <c:v>1</c:v>
                </c:pt>
                <c:pt idx="1">
                  <c:v>1</c:v>
                </c:pt>
                <c:pt idx="2">
                  <c:v>1</c:v>
                </c:pt>
                <c:pt idx="3">
                  <c:v>1</c:v>
                </c:pt>
                <c:pt idx="4">
                  <c:v>1</c:v>
                </c:pt>
                <c:pt idx="5">
                  <c:v>1</c:v>
                </c:pt>
                <c:pt idx="6">
                  <c:v>1</c:v>
                </c:pt>
                <c:pt idx="7">
                  <c:v>1</c:v>
                </c:pt>
                <c:pt idx="8">
                  <c:v>2</c:v>
                </c:pt>
                <c:pt idx="9">
                  <c:v>1</c:v>
                </c:pt>
                <c:pt idx="10">
                  <c:v>5</c:v>
                </c:pt>
                <c:pt idx="11">
                  <c:v>6</c:v>
                </c:pt>
              </c:numCache>
            </c:numRef>
          </c:val>
          <c:extLst>
            <c:ext xmlns:c16="http://schemas.microsoft.com/office/drawing/2014/chart" uri="{C3380CC4-5D6E-409C-BE32-E72D297353CC}">
              <c16:uniqueId val="{00000001-0E62-1B4D-85BE-333BC209E2DF}"/>
            </c:ext>
          </c:extLst>
        </c:ser>
        <c:ser>
          <c:idx val="2"/>
          <c:order val="2"/>
          <c:tx>
            <c:strRef>
              <c:f>'Customers - EXAMPLE'!$B$6</c:f>
              <c:strCache>
                <c:ptCount val="1"/>
                <c:pt idx="0">
                  <c:v>Organic Search</c:v>
                </c:pt>
              </c:strCache>
            </c:strRef>
          </c:tx>
          <c:spPr>
            <a:solidFill>
              <a:schemeClr val="accent3">
                <a:alpha val="85000"/>
              </a:schemeClr>
            </a:solidFill>
            <a:ln w="9525" cap="flat" cmpd="sng" algn="ctr">
              <a:solidFill>
                <a:schemeClr val="lt1">
                  <a:alpha val="50000"/>
                </a:schemeClr>
              </a:solidFill>
              <a:round/>
            </a:ln>
            <a:effectLst/>
          </c:spPr>
          <c:invertIfNegative val="0"/>
          <c:cat>
            <c:numRef>
              <c:f>'Customers - EXAMPLE'!$C$3:$N$3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'Customers - EXAMPLE'!$C$6:$N$6</c:f>
              <c:numCache>
                <c:formatCode>0</c:formatCode>
                <c:ptCount val="12"/>
                <c:pt idx="0">
                  <c:v>1</c:v>
                </c:pt>
                <c:pt idx="1">
                  <c:v>2</c:v>
                </c:pt>
                <c:pt idx="2">
                  <c:v>2</c:v>
                </c:pt>
                <c:pt idx="3">
                  <c:v>2</c:v>
                </c:pt>
                <c:pt idx="4">
                  <c:v>2</c:v>
                </c:pt>
                <c:pt idx="5">
                  <c:v>2</c:v>
                </c:pt>
                <c:pt idx="6">
                  <c:v>2</c:v>
                </c:pt>
                <c:pt idx="7">
                  <c:v>2</c:v>
                </c:pt>
                <c:pt idx="8">
                  <c:v>2</c:v>
                </c:pt>
                <c:pt idx="9">
                  <c:v>2</c:v>
                </c:pt>
                <c:pt idx="10">
                  <c:v>2</c:v>
                </c:pt>
                <c:pt idx="11">
                  <c:v>3</c:v>
                </c:pt>
              </c:numCache>
            </c:numRef>
          </c:val>
          <c:extLst>
            <c:ext xmlns:c16="http://schemas.microsoft.com/office/drawing/2014/chart" uri="{C3380CC4-5D6E-409C-BE32-E72D297353CC}">
              <c16:uniqueId val="{00000002-0E62-1B4D-85BE-333BC209E2DF}"/>
            </c:ext>
          </c:extLst>
        </c:ser>
        <c:ser>
          <c:idx val="3"/>
          <c:order val="3"/>
          <c:tx>
            <c:strRef>
              <c:f>'Customers - EXAMPLE'!$B$7</c:f>
              <c:strCache>
                <c:ptCount val="1"/>
                <c:pt idx="0">
                  <c:v>Paid Search</c:v>
                </c:pt>
              </c:strCache>
            </c:strRef>
          </c:tx>
          <c:spPr>
            <a:solidFill>
              <a:schemeClr val="accent4">
                <a:alpha val="85000"/>
              </a:schemeClr>
            </a:solidFill>
            <a:ln w="9525" cap="flat" cmpd="sng" algn="ctr">
              <a:solidFill>
                <a:schemeClr val="lt1">
                  <a:alpha val="50000"/>
                </a:schemeClr>
              </a:solidFill>
              <a:round/>
            </a:ln>
            <a:effectLst/>
          </c:spPr>
          <c:invertIfNegative val="0"/>
          <c:cat>
            <c:numRef>
              <c:f>'Customers - EXAMPLE'!$C$3:$N$3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'Customers - EXAMPLE'!$C$7:$N$7</c:f>
              <c:numCache>
                <c:formatCode>0</c:formatCode>
                <c:ptCount val="12"/>
                <c:pt idx="0">
                  <c:v>1</c:v>
                </c:pt>
                <c:pt idx="1">
                  <c:v>1</c:v>
                </c:pt>
                <c:pt idx="2">
                  <c:v>1</c:v>
                </c:pt>
                <c:pt idx="3">
                  <c:v>1</c:v>
                </c:pt>
                <c:pt idx="4">
                  <c:v>1</c:v>
                </c:pt>
                <c:pt idx="5">
                  <c:v>1</c:v>
                </c:pt>
                <c:pt idx="6">
                  <c:v>1</c:v>
                </c:pt>
                <c:pt idx="7">
                  <c:v>1</c:v>
                </c:pt>
                <c:pt idx="8">
                  <c:v>1</c:v>
                </c:pt>
                <c:pt idx="9">
                  <c:v>2</c:v>
                </c:pt>
                <c:pt idx="10">
                  <c:v>2</c:v>
                </c:pt>
                <c:pt idx="11">
                  <c:v>2</c:v>
                </c:pt>
              </c:numCache>
            </c:numRef>
          </c:val>
          <c:extLst>
            <c:ext xmlns:c16="http://schemas.microsoft.com/office/drawing/2014/chart" uri="{C3380CC4-5D6E-409C-BE32-E72D297353CC}">
              <c16:uniqueId val="{00000003-0E62-1B4D-85BE-333BC209E2DF}"/>
            </c:ext>
          </c:extLst>
        </c:ser>
        <c:ser>
          <c:idx val="4"/>
          <c:order val="4"/>
          <c:tx>
            <c:strRef>
              <c:f>'Customers - EXAMPLE'!$B$8</c:f>
              <c:strCache>
                <c:ptCount val="1"/>
                <c:pt idx="0">
                  <c:v>Referrals</c:v>
                </c:pt>
              </c:strCache>
            </c:strRef>
          </c:tx>
          <c:spPr>
            <a:solidFill>
              <a:schemeClr val="accent5">
                <a:alpha val="85000"/>
              </a:schemeClr>
            </a:solidFill>
            <a:ln w="9525" cap="flat" cmpd="sng" algn="ctr">
              <a:solidFill>
                <a:schemeClr val="lt1">
                  <a:alpha val="50000"/>
                </a:schemeClr>
              </a:solidFill>
              <a:round/>
            </a:ln>
            <a:effectLst/>
          </c:spPr>
          <c:invertIfNegative val="0"/>
          <c:cat>
            <c:numRef>
              <c:f>'Customers - EXAMPLE'!$C$3:$N$3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'Customers - EXAMPLE'!$C$8:$N$8</c:f>
              <c:numCache>
                <c:formatCode>0</c:formatCode>
                <c:ptCount val="12"/>
                <c:pt idx="0">
                  <c:v>2</c:v>
                </c:pt>
                <c:pt idx="1">
                  <c:v>3</c:v>
                </c:pt>
                <c:pt idx="2">
                  <c:v>4</c:v>
                </c:pt>
                <c:pt idx="3">
                  <c:v>5</c:v>
                </c:pt>
                <c:pt idx="4">
                  <c:v>5</c:v>
                </c:pt>
                <c:pt idx="5">
                  <c:v>5</c:v>
                </c:pt>
                <c:pt idx="6">
                  <c:v>5</c:v>
                </c:pt>
                <c:pt idx="7">
                  <c:v>5</c:v>
                </c:pt>
                <c:pt idx="8">
                  <c:v>5</c:v>
                </c:pt>
                <c:pt idx="9">
                  <c:v>5</c:v>
                </c:pt>
                <c:pt idx="10">
                  <c:v>5</c:v>
                </c:pt>
                <c:pt idx="11">
                  <c:v>5</c:v>
                </c:pt>
              </c:numCache>
            </c:numRef>
          </c:val>
          <c:extLst>
            <c:ext xmlns:c16="http://schemas.microsoft.com/office/drawing/2014/chart" uri="{C3380CC4-5D6E-409C-BE32-E72D297353CC}">
              <c16:uniqueId val="{00000004-0E62-1B4D-85BE-333BC209E2DF}"/>
            </c:ext>
          </c:extLst>
        </c:ser>
        <c:ser>
          <c:idx val="5"/>
          <c:order val="5"/>
          <c:tx>
            <c:strRef>
              <c:f>'Customers - EXAMPLE'!$B$9</c:f>
              <c:strCache>
                <c:ptCount val="1"/>
                <c:pt idx="0">
                  <c:v>Social Media</c:v>
                </c:pt>
              </c:strCache>
            </c:strRef>
          </c:tx>
          <c:spPr>
            <a:solidFill>
              <a:schemeClr val="accent6">
                <a:alpha val="85000"/>
              </a:schemeClr>
            </a:solidFill>
            <a:ln w="9525" cap="flat" cmpd="sng" algn="ctr">
              <a:solidFill>
                <a:schemeClr val="lt1">
                  <a:alpha val="50000"/>
                </a:schemeClr>
              </a:solidFill>
              <a:round/>
            </a:ln>
            <a:effectLst/>
          </c:spPr>
          <c:invertIfNegative val="0"/>
          <c:cat>
            <c:numRef>
              <c:f>'Customers - EXAMPLE'!$C$3:$N$3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'Customers - EXAMPLE'!$C$9:$N$9</c:f>
              <c:numCache>
                <c:formatCode>0</c:formatCode>
                <c:ptCount val="12"/>
                <c:pt idx="0">
                  <c:v>1</c:v>
                </c:pt>
                <c:pt idx="1">
                  <c:v>1</c:v>
                </c:pt>
                <c:pt idx="2">
                  <c:v>1</c:v>
                </c:pt>
                <c:pt idx="3">
                  <c:v>1</c:v>
                </c:pt>
                <c:pt idx="4">
                  <c:v>1</c:v>
                </c:pt>
                <c:pt idx="5">
                  <c:v>2</c:v>
                </c:pt>
                <c:pt idx="6">
                  <c:v>2</c:v>
                </c:pt>
                <c:pt idx="7">
                  <c:v>2</c:v>
                </c:pt>
                <c:pt idx="8">
                  <c:v>2</c:v>
                </c:pt>
                <c:pt idx="9">
                  <c:v>3</c:v>
                </c:pt>
                <c:pt idx="10">
                  <c:v>3</c:v>
                </c:pt>
                <c:pt idx="11">
                  <c:v>5</c:v>
                </c:pt>
              </c:numCache>
            </c:numRef>
          </c:val>
          <c:extLst>
            <c:ext xmlns:c16="http://schemas.microsoft.com/office/drawing/2014/chart" uri="{C3380CC4-5D6E-409C-BE32-E72D297353CC}">
              <c16:uniqueId val="{00000005-0E62-1B4D-85BE-333BC209E2DF}"/>
            </c:ext>
          </c:extLst>
        </c:ser>
        <c:ser>
          <c:idx val="6"/>
          <c:order val="6"/>
          <c:tx>
            <c:strRef>
              <c:f>'Customers - EXAMPLE'!$B$10</c:f>
              <c:strCache>
                <c:ptCount val="1"/>
                <c:pt idx="0">
                  <c:v>Other Campaigns</c:v>
                </c:pt>
              </c:strCache>
            </c:strRef>
          </c:tx>
          <c:spPr>
            <a:solidFill>
              <a:schemeClr val="accent1">
                <a:lumMod val="60000"/>
                <a:alpha val="85000"/>
              </a:schemeClr>
            </a:solidFill>
            <a:ln w="9525" cap="flat" cmpd="sng" algn="ctr">
              <a:solidFill>
                <a:schemeClr val="lt1">
                  <a:alpha val="50000"/>
                </a:schemeClr>
              </a:solidFill>
              <a:round/>
            </a:ln>
            <a:effectLst/>
          </c:spPr>
          <c:invertIfNegative val="0"/>
          <c:cat>
            <c:numRef>
              <c:f>'Customers - EXAMPLE'!$C$3:$N$3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'Customers - EXAMPLE'!$C$10:$N$10</c:f>
              <c:numCache>
                <c:formatCode>0</c:formatCode>
                <c:ptCount val="12"/>
                <c:pt idx="0">
                  <c:v>3</c:v>
                </c:pt>
                <c:pt idx="1">
                  <c:v>3</c:v>
                </c:pt>
                <c:pt idx="2">
                  <c:v>3</c:v>
                </c:pt>
                <c:pt idx="3">
                  <c:v>3</c:v>
                </c:pt>
                <c:pt idx="4">
                  <c:v>3</c:v>
                </c:pt>
                <c:pt idx="5">
                  <c:v>4</c:v>
                </c:pt>
                <c:pt idx="6">
                  <c:v>4</c:v>
                </c:pt>
                <c:pt idx="7">
                  <c:v>4</c:v>
                </c:pt>
                <c:pt idx="8">
                  <c:v>4</c:v>
                </c:pt>
                <c:pt idx="9">
                  <c:v>4</c:v>
                </c:pt>
                <c:pt idx="10">
                  <c:v>4</c:v>
                </c:pt>
                <c:pt idx="11">
                  <c:v>4</c:v>
                </c:pt>
              </c:numCache>
            </c:numRef>
          </c:val>
          <c:extLst>
            <c:ext xmlns:c16="http://schemas.microsoft.com/office/drawing/2014/chart" uri="{C3380CC4-5D6E-409C-BE32-E72D297353CC}">
              <c16:uniqueId val="{00000006-0E62-1B4D-85BE-333BC209E2DF}"/>
            </c:ext>
          </c:extLst>
        </c:ser>
        <c:ser>
          <c:idx val="7"/>
          <c:order val="7"/>
          <c:tx>
            <c:strRef>
              <c:f>'Customers - EXAMPLE'!$B$11</c:f>
              <c:strCache>
                <c:ptCount val="1"/>
                <c:pt idx="0">
                  <c:v>Offline Sources</c:v>
                </c:pt>
              </c:strCache>
            </c:strRef>
          </c:tx>
          <c:spPr>
            <a:solidFill>
              <a:schemeClr val="accent2">
                <a:lumMod val="60000"/>
                <a:alpha val="85000"/>
              </a:schemeClr>
            </a:solidFill>
            <a:ln w="9525" cap="flat" cmpd="sng" algn="ctr">
              <a:solidFill>
                <a:schemeClr val="lt1">
                  <a:alpha val="50000"/>
                </a:schemeClr>
              </a:solidFill>
              <a:round/>
            </a:ln>
            <a:effectLst/>
          </c:spPr>
          <c:invertIfNegative val="0"/>
          <c:cat>
            <c:numRef>
              <c:f>'Customers - EXAMPLE'!$C$3:$N$3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'Customers - EXAMPLE'!$C$11:$N$11</c:f>
              <c:numCache>
                <c:formatCode>0</c:formatCode>
                <c:ptCount val="12"/>
                <c:pt idx="0">
                  <c:v>1</c:v>
                </c:pt>
                <c:pt idx="1">
                  <c:v>1</c:v>
                </c:pt>
                <c:pt idx="2">
                  <c:v>1</c:v>
                </c:pt>
                <c:pt idx="3">
                  <c:v>1</c:v>
                </c:pt>
                <c:pt idx="4">
                  <c:v>1</c:v>
                </c:pt>
                <c:pt idx="5">
                  <c:v>1</c:v>
                </c:pt>
                <c:pt idx="6">
                  <c:v>1</c:v>
                </c:pt>
                <c:pt idx="7">
                  <c:v>1</c:v>
                </c:pt>
                <c:pt idx="8">
                  <c:v>1</c:v>
                </c:pt>
                <c:pt idx="9">
                  <c:v>1</c:v>
                </c:pt>
                <c:pt idx="10">
                  <c:v>1</c:v>
                </c:pt>
                <c:pt idx="11">
                  <c:v>1</c:v>
                </c:pt>
              </c:numCache>
            </c:numRef>
          </c:val>
          <c:extLst>
            <c:ext xmlns:c16="http://schemas.microsoft.com/office/drawing/2014/chart" uri="{C3380CC4-5D6E-409C-BE32-E72D297353CC}">
              <c16:uniqueId val="{00000007-0E62-1B4D-85BE-333BC209E2DF}"/>
            </c:ext>
          </c:extLst>
        </c:ser>
        <c:dLbls>
          <c:showLegendKey val="0"/>
          <c:showVal val="0"/>
          <c:showCatName val="0"/>
          <c:showSerName val="0"/>
          <c:showPercent val="0"/>
          <c:showBubbleSize val="0"/>
        </c:dLbls>
        <c:gapWidth val="150"/>
        <c:overlap val="100"/>
        <c:axId val="66180608"/>
        <c:axId val="66182144"/>
      </c:barChart>
      <c:dateAx>
        <c:axId val="66180608"/>
        <c:scaling>
          <c:orientation val="minMax"/>
        </c:scaling>
        <c:delete val="0"/>
        <c:axPos val="b"/>
        <c:numFmt formatCode="[$-409]mmm\-yy;@" sourceLinked="1"/>
        <c:majorTickMark val="out"/>
        <c:minorTickMark val="none"/>
        <c:tickLblPos val="nextTo"/>
        <c:spPr>
          <a:noFill/>
          <a:ln w="19050" cap="flat" cmpd="sng" algn="ctr">
            <a:solidFill>
              <a:schemeClr val="bg1">
                <a:lumMod val="75000"/>
              </a:schemeClr>
            </a:solidFill>
            <a:round/>
          </a:ln>
          <a:effectLst/>
        </c:spPr>
        <c:txPr>
          <a:bodyPr rot="-2700000" spcFirstLastPara="1" vertOverflow="ellipsis" wrap="square" anchor="ctr" anchorCtr="1"/>
          <a:lstStyle/>
          <a:p>
            <a:pPr>
              <a:defRPr sz="9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ru-RU"/>
          </a:p>
        </c:txPr>
        <c:crossAx val="66182144"/>
        <c:crosses val="autoZero"/>
        <c:auto val="1"/>
        <c:lblOffset val="100"/>
        <c:baseTimeUnit val="months"/>
      </c:dateAx>
      <c:valAx>
        <c:axId val="6618214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618060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legend>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en-US"/>
              <a:t>TOTAL CUSTOMERS DRIVEN BY MARKETING</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1"/>
        <c:ser>
          <c:idx val="0"/>
          <c:order val="0"/>
          <c:tx>
            <c:strRef>
              <c:f>'Customers - EXAMPLE'!$B$13</c:f>
              <c:strCache>
                <c:ptCount val="1"/>
                <c:pt idx="0">
                  <c:v>TOTAL</c:v>
                </c:pt>
              </c:strCache>
            </c:strRef>
          </c:tx>
          <c:invertIfNegative val="0"/>
          <c:dPt>
            <c:idx val="0"/>
            <c:invertIfNegative val="0"/>
            <c:bubble3D val="0"/>
            <c:spPr>
              <a:solidFill>
                <a:schemeClr val="accent1">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1-0BC5-3E43-9205-3507D8B11BFF}"/>
              </c:ext>
            </c:extLst>
          </c:dPt>
          <c:dPt>
            <c:idx val="1"/>
            <c:invertIfNegative val="0"/>
            <c:bubble3D val="0"/>
            <c:spPr>
              <a:solidFill>
                <a:schemeClr val="accent2">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3-0BC5-3E43-9205-3507D8B11BFF}"/>
              </c:ext>
            </c:extLst>
          </c:dPt>
          <c:dPt>
            <c:idx val="2"/>
            <c:invertIfNegative val="0"/>
            <c:bubble3D val="0"/>
            <c:spPr>
              <a:solidFill>
                <a:schemeClr val="accent3">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5-0BC5-3E43-9205-3507D8B11BFF}"/>
              </c:ext>
            </c:extLst>
          </c:dPt>
          <c:dPt>
            <c:idx val="3"/>
            <c:invertIfNegative val="0"/>
            <c:bubble3D val="0"/>
            <c:spPr>
              <a:solidFill>
                <a:schemeClr val="accent4">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7-0BC5-3E43-9205-3507D8B11BFF}"/>
              </c:ext>
            </c:extLst>
          </c:dPt>
          <c:dPt>
            <c:idx val="4"/>
            <c:invertIfNegative val="0"/>
            <c:bubble3D val="0"/>
            <c:spPr>
              <a:solidFill>
                <a:schemeClr val="accent5">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9-0BC5-3E43-9205-3507D8B11BFF}"/>
              </c:ext>
            </c:extLst>
          </c:dPt>
          <c:dPt>
            <c:idx val="5"/>
            <c:invertIfNegative val="0"/>
            <c:bubble3D val="0"/>
            <c:spPr>
              <a:solidFill>
                <a:schemeClr val="accent6">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B-0BC5-3E43-9205-3507D8B11BFF}"/>
              </c:ext>
            </c:extLst>
          </c:dPt>
          <c:dPt>
            <c:idx val="6"/>
            <c:invertIfNegative val="0"/>
            <c:bubble3D val="0"/>
            <c:spPr>
              <a:solidFill>
                <a:schemeClr val="accent1">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D-0BC5-3E43-9205-3507D8B11BFF}"/>
              </c:ext>
            </c:extLst>
          </c:dPt>
          <c:dPt>
            <c:idx val="7"/>
            <c:invertIfNegative val="0"/>
            <c:bubble3D val="0"/>
            <c:spPr>
              <a:solidFill>
                <a:schemeClr val="accent2">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F-0BC5-3E43-9205-3507D8B11BFF}"/>
              </c:ext>
            </c:extLst>
          </c:dPt>
          <c:dPt>
            <c:idx val="8"/>
            <c:invertIfNegative val="0"/>
            <c:bubble3D val="0"/>
            <c:spPr>
              <a:solidFill>
                <a:schemeClr val="accent3">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1-0BC5-3E43-9205-3507D8B11BFF}"/>
              </c:ext>
            </c:extLst>
          </c:dPt>
          <c:dPt>
            <c:idx val="9"/>
            <c:invertIfNegative val="0"/>
            <c:bubble3D val="0"/>
            <c:spPr>
              <a:solidFill>
                <a:schemeClr val="accent4">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3-0BC5-3E43-9205-3507D8B11BFF}"/>
              </c:ext>
            </c:extLst>
          </c:dPt>
          <c:dPt>
            <c:idx val="10"/>
            <c:invertIfNegative val="0"/>
            <c:bubble3D val="0"/>
            <c:spPr>
              <a:solidFill>
                <a:schemeClr val="accent5">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5-0BC5-3E43-9205-3507D8B11BFF}"/>
              </c:ext>
            </c:extLst>
          </c:dPt>
          <c:dPt>
            <c:idx val="11"/>
            <c:invertIfNegative val="0"/>
            <c:bubble3D val="0"/>
            <c:spPr>
              <a:solidFill>
                <a:schemeClr val="accent6">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7-0BC5-3E43-9205-3507D8B11BFF}"/>
              </c:ext>
            </c:extLst>
          </c:dPt>
          <c:dLbls>
            <c:dLbl>
              <c:idx val="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1-0BC5-3E43-9205-3507D8B11BFF}"/>
                </c:ext>
              </c:extLst>
            </c:dLbl>
            <c:dLbl>
              <c:idx val="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3-0BC5-3E43-9205-3507D8B11BFF}"/>
                </c:ext>
              </c:extLst>
            </c:dLbl>
            <c:dLbl>
              <c:idx val="2"/>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5-0BC5-3E43-9205-3507D8B11BFF}"/>
                </c:ext>
              </c:extLst>
            </c:dLbl>
            <c:dLbl>
              <c:idx val="3"/>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7-0BC5-3E43-9205-3507D8B11BFF}"/>
                </c:ext>
              </c:extLst>
            </c:dLbl>
            <c:dLbl>
              <c:idx val="4"/>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9-0BC5-3E43-9205-3507D8B11BFF}"/>
                </c:ext>
              </c:extLst>
            </c:dLbl>
            <c:dLbl>
              <c:idx val="5"/>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B-0BC5-3E43-9205-3507D8B11BFF}"/>
                </c:ext>
              </c:extLst>
            </c:dLbl>
            <c:dLbl>
              <c:idx val="6"/>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D-0BC5-3E43-9205-3507D8B11BFF}"/>
                </c:ext>
              </c:extLst>
            </c:dLbl>
            <c:dLbl>
              <c:idx val="7"/>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F-0BC5-3E43-9205-3507D8B11BFF}"/>
                </c:ext>
              </c:extLst>
            </c:dLbl>
            <c:dLbl>
              <c:idx val="8"/>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11-0BC5-3E43-9205-3507D8B11BFF}"/>
                </c:ext>
              </c:extLst>
            </c:dLbl>
            <c:dLbl>
              <c:idx val="9"/>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13-0BC5-3E43-9205-3507D8B11BFF}"/>
                </c:ext>
              </c:extLst>
            </c:dLbl>
            <c:dLbl>
              <c:idx val="1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15-0BC5-3E43-9205-3507D8B11BFF}"/>
                </c:ext>
              </c:extLst>
            </c:dLbl>
            <c:dLbl>
              <c:idx val="1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17-0BC5-3E43-9205-3507D8B11BF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'Customers - EXAMPLE'!$C$12:$N$12</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'Customers - EXAMPLE'!$C$13:$N$13</c:f>
              <c:numCache>
                <c:formatCode>0</c:formatCode>
                <c:ptCount val="12"/>
                <c:pt idx="0">
                  <c:v>12</c:v>
                </c:pt>
                <c:pt idx="1">
                  <c:v>13</c:v>
                </c:pt>
                <c:pt idx="2">
                  <c:v>14</c:v>
                </c:pt>
                <c:pt idx="3">
                  <c:v>15</c:v>
                </c:pt>
                <c:pt idx="4">
                  <c:v>15</c:v>
                </c:pt>
                <c:pt idx="5">
                  <c:v>17</c:v>
                </c:pt>
                <c:pt idx="6">
                  <c:v>17</c:v>
                </c:pt>
                <c:pt idx="7">
                  <c:v>17</c:v>
                </c:pt>
                <c:pt idx="8">
                  <c:v>18</c:v>
                </c:pt>
                <c:pt idx="9">
                  <c:v>20</c:v>
                </c:pt>
                <c:pt idx="10">
                  <c:v>25</c:v>
                </c:pt>
                <c:pt idx="11">
                  <c:v>30</c:v>
                </c:pt>
              </c:numCache>
            </c:numRef>
          </c:val>
          <c:extLst>
            <c:ext xmlns:c16="http://schemas.microsoft.com/office/drawing/2014/chart" uri="{C3380CC4-5D6E-409C-BE32-E72D297353CC}">
              <c16:uniqueId val="{00000018-0BC5-3E43-9205-3507D8B11BFF}"/>
            </c:ext>
          </c:extLst>
        </c:ser>
        <c:dLbls>
          <c:dLblPos val="ctr"/>
          <c:showLegendKey val="0"/>
          <c:showVal val="1"/>
          <c:showCatName val="0"/>
          <c:showSerName val="0"/>
          <c:showPercent val="0"/>
          <c:showBubbleSize val="0"/>
        </c:dLbls>
        <c:gapWidth val="23"/>
        <c:axId val="66337792"/>
        <c:axId val="66372352"/>
      </c:barChart>
      <c:dateAx>
        <c:axId val="66337792"/>
        <c:scaling>
          <c:orientation val="minMax"/>
        </c:scaling>
        <c:delete val="0"/>
        <c:axPos val="b"/>
        <c:numFmt formatCode="[$-409]mmm\-yy;@" sourceLinked="1"/>
        <c:majorTickMark val="out"/>
        <c:minorTickMark val="none"/>
        <c:tickLblPos val="nextTo"/>
        <c:spPr>
          <a:noFill/>
          <a:ln w="19050" cap="flat" cmpd="sng" algn="ctr">
            <a:solidFill>
              <a:schemeClr val="bg1">
                <a:lumMod val="75000"/>
              </a:schemeClr>
            </a:solidFill>
            <a:round/>
          </a:ln>
          <a:effectLst/>
        </c:spPr>
        <c:txPr>
          <a:bodyPr rot="0" spcFirstLastPara="1" vertOverflow="ellipsis" wrap="square" anchor="ctr" anchorCtr="1"/>
          <a:lstStyle/>
          <a:p>
            <a:pPr>
              <a:defRPr sz="10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ru-RU"/>
          </a:p>
        </c:txPr>
        <c:crossAx val="66372352"/>
        <c:crosses val="autoZero"/>
        <c:auto val="1"/>
        <c:lblOffset val="100"/>
        <c:baseTimeUnit val="months"/>
      </c:dateAx>
      <c:valAx>
        <c:axId val="6637235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633779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en-US"/>
              <a:t>% of CUSTOMERS GENERATED by MARKETING</a:t>
            </a:r>
          </a:p>
        </c:rich>
      </c:tx>
      <c:overlay val="0"/>
      <c:spPr>
        <a:noFill/>
        <a:ln>
          <a:noFill/>
        </a:ln>
        <a:effectLst/>
      </c:spPr>
    </c:title>
    <c:autoTitleDeleted val="0"/>
    <c:plotArea>
      <c:layout/>
      <c:lineChart>
        <c:grouping val="standard"/>
        <c:varyColors val="1"/>
        <c:ser>
          <c:idx val="0"/>
          <c:order val="0"/>
          <c:marker>
            <c:symbol val="circle"/>
            <c:size val="6"/>
          </c:marker>
          <c:dPt>
            <c:idx val="0"/>
            <c:marker>
              <c:spPr>
                <a:solidFill>
                  <a:schemeClr val="accent1">
                    <a:alpha val="85000"/>
                  </a:schemeClr>
                </a:solidFill>
                <a:ln>
                  <a:noFill/>
                </a:ln>
                <a:effectLst/>
              </c:spPr>
            </c:marker>
            <c:bubble3D val="0"/>
            <c:spPr>
              <a:ln w="31750" cap="rnd">
                <a:solidFill>
                  <a:schemeClr val="accent1">
                    <a:alpha val="85000"/>
                  </a:schemeClr>
                </a:solidFill>
                <a:round/>
              </a:ln>
              <a:effectLst/>
            </c:spPr>
            <c:extLst>
              <c:ext xmlns:c16="http://schemas.microsoft.com/office/drawing/2014/chart" uri="{C3380CC4-5D6E-409C-BE32-E72D297353CC}">
                <c16:uniqueId val="{00000001-E71F-42DF-AEFA-D4C44A293514}"/>
              </c:ext>
            </c:extLst>
          </c:dPt>
          <c:dPt>
            <c:idx val="1"/>
            <c:marker>
              <c:spPr>
                <a:solidFill>
                  <a:schemeClr val="accent2">
                    <a:alpha val="85000"/>
                  </a:schemeClr>
                </a:solidFill>
                <a:ln>
                  <a:noFill/>
                </a:ln>
                <a:effectLst/>
              </c:spPr>
            </c:marker>
            <c:bubble3D val="0"/>
            <c:spPr>
              <a:ln w="31750" cap="rnd">
                <a:solidFill>
                  <a:schemeClr val="accent2">
                    <a:alpha val="85000"/>
                  </a:schemeClr>
                </a:solidFill>
                <a:round/>
              </a:ln>
              <a:effectLst/>
            </c:spPr>
            <c:extLst>
              <c:ext xmlns:c16="http://schemas.microsoft.com/office/drawing/2014/chart" uri="{C3380CC4-5D6E-409C-BE32-E72D297353CC}">
                <c16:uniqueId val="{00000003-E71F-42DF-AEFA-D4C44A293514}"/>
              </c:ext>
            </c:extLst>
          </c:dPt>
          <c:dPt>
            <c:idx val="2"/>
            <c:marker>
              <c:spPr>
                <a:solidFill>
                  <a:schemeClr val="accent3">
                    <a:alpha val="85000"/>
                  </a:schemeClr>
                </a:solidFill>
                <a:ln>
                  <a:noFill/>
                </a:ln>
                <a:effectLst/>
              </c:spPr>
            </c:marker>
            <c:bubble3D val="0"/>
            <c:spPr>
              <a:ln w="31750" cap="rnd">
                <a:solidFill>
                  <a:schemeClr val="accent3">
                    <a:alpha val="85000"/>
                  </a:schemeClr>
                </a:solidFill>
                <a:round/>
              </a:ln>
              <a:effectLst/>
            </c:spPr>
            <c:extLst>
              <c:ext xmlns:c16="http://schemas.microsoft.com/office/drawing/2014/chart" uri="{C3380CC4-5D6E-409C-BE32-E72D297353CC}">
                <c16:uniqueId val="{00000005-E71F-42DF-AEFA-D4C44A293514}"/>
              </c:ext>
            </c:extLst>
          </c:dPt>
          <c:dPt>
            <c:idx val="3"/>
            <c:marker>
              <c:spPr>
                <a:solidFill>
                  <a:schemeClr val="accent4">
                    <a:alpha val="85000"/>
                  </a:schemeClr>
                </a:solidFill>
                <a:ln>
                  <a:noFill/>
                </a:ln>
                <a:effectLst/>
              </c:spPr>
            </c:marker>
            <c:bubble3D val="0"/>
            <c:spPr>
              <a:ln w="31750" cap="rnd">
                <a:solidFill>
                  <a:schemeClr val="accent4">
                    <a:alpha val="85000"/>
                  </a:schemeClr>
                </a:solidFill>
                <a:round/>
              </a:ln>
              <a:effectLst/>
            </c:spPr>
            <c:extLst>
              <c:ext xmlns:c16="http://schemas.microsoft.com/office/drawing/2014/chart" uri="{C3380CC4-5D6E-409C-BE32-E72D297353CC}">
                <c16:uniqueId val="{00000007-E71F-42DF-AEFA-D4C44A293514}"/>
              </c:ext>
            </c:extLst>
          </c:dPt>
          <c:dPt>
            <c:idx val="4"/>
            <c:marker>
              <c:spPr>
                <a:solidFill>
                  <a:schemeClr val="accent5">
                    <a:alpha val="85000"/>
                  </a:schemeClr>
                </a:solidFill>
                <a:ln>
                  <a:noFill/>
                </a:ln>
                <a:effectLst/>
              </c:spPr>
            </c:marker>
            <c:bubble3D val="0"/>
            <c:spPr>
              <a:ln w="31750" cap="rnd">
                <a:solidFill>
                  <a:schemeClr val="accent5">
                    <a:alpha val="85000"/>
                  </a:schemeClr>
                </a:solidFill>
                <a:round/>
              </a:ln>
              <a:effectLst/>
            </c:spPr>
            <c:extLst>
              <c:ext xmlns:c16="http://schemas.microsoft.com/office/drawing/2014/chart" uri="{C3380CC4-5D6E-409C-BE32-E72D297353CC}">
                <c16:uniqueId val="{00000009-E71F-42DF-AEFA-D4C44A293514}"/>
              </c:ext>
            </c:extLst>
          </c:dPt>
          <c:dPt>
            <c:idx val="5"/>
            <c:marker>
              <c:spPr>
                <a:solidFill>
                  <a:schemeClr val="accent6">
                    <a:alpha val="85000"/>
                  </a:schemeClr>
                </a:solidFill>
                <a:ln>
                  <a:noFill/>
                </a:ln>
                <a:effectLst/>
              </c:spPr>
            </c:marker>
            <c:bubble3D val="0"/>
            <c:spPr>
              <a:ln w="31750" cap="rnd">
                <a:solidFill>
                  <a:schemeClr val="accent6">
                    <a:alpha val="85000"/>
                  </a:schemeClr>
                </a:solidFill>
                <a:round/>
              </a:ln>
              <a:effectLst/>
            </c:spPr>
            <c:extLst>
              <c:ext xmlns:c16="http://schemas.microsoft.com/office/drawing/2014/chart" uri="{C3380CC4-5D6E-409C-BE32-E72D297353CC}">
                <c16:uniqueId val="{0000000B-E71F-42DF-AEFA-D4C44A293514}"/>
              </c:ext>
            </c:extLst>
          </c:dPt>
          <c:dPt>
            <c:idx val="6"/>
            <c:marker>
              <c:spPr>
                <a:solidFill>
                  <a:schemeClr val="accent1">
                    <a:lumMod val="60000"/>
                    <a:alpha val="85000"/>
                  </a:schemeClr>
                </a:solidFill>
                <a:ln>
                  <a:noFill/>
                </a:ln>
                <a:effectLst/>
              </c:spPr>
            </c:marker>
            <c:bubble3D val="0"/>
            <c:spPr>
              <a:ln w="31750" cap="rnd">
                <a:solidFill>
                  <a:schemeClr val="accent1">
                    <a:lumMod val="60000"/>
                    <a:alpha val="85000"/>
                  </a:schemeClr>
                </a:solidFill>
                <a:round/>
              </a:ln>
              <a:effectLst/>
            </c:spPr>
            <c:extLst>
              <c:ext xmlns:c16="http://schemas.microsoft.com/office/drawing/2014/chart" uri="{C3380CC4-5D6E-409C-BE32-E72D297353CC}">
                <c16:uniqueId val="{0000000D-E71F-42DF-AEFA-D4C44A293514}"/>
              </c:ext>
            </c:extLst>
          </c:dPt>
          <c:dPt>
            <c:idx val="7"/>
            <c:marker>
              <c:spPr>
                <a:solidFill>
                  <a:schemeClr val="accent2">
                    <a:lumMod val="60000"/>
                    <a:alpha val="85000"/>
                  </a:schemeClr>
                </a:solidFill>
                <a:ln>
                  <a:noFill/>
                </a:ln>
                <a:effectLst/>
              </c:spPr>
            </c:marker>
            <c:bubble3D val="0"/>
            <c:spPr>
              <a:ln w="31750" cap="rnd">
                <a:solidFill>
                  <a:schemeClr val="accent2">
                    <a:lumMod val="60000"/>
                    <a:alpha val="85000"/>
                  </a:schemeClr>
                </a:solidFill>
                <a:round/>
              </a:ln>
              <a:effectLst/>
            </c:spPr>
            <c:extLst>
              <c:ext xmlns:c16="http://schemas.microsoft.com/office/drawing/2014/chart" uri="{C3380CC4-5D6E-409C-BE32-E72D297353CC}">
                <c16:uniqueId val="{0000000F-E71F-42DF-AEFA-D4C44A293514}"/>
              </c:ext>
            </c:extLst>
          </c:dPt>
          <c:dPt>
            <c:idx val="8"/>
            <c:marker>
              <c:spPr>
                <a:solidFill>
                  <a:schemeClr val="accent3">
                    <a:lumMod val="60000"/>
                    <a:alpha val="85000"/>
                  </a:schemeClr>
                </a:solidFill>
                <a:ln>
                  <a:noFill/>
                </a:ln>
                <a:effectLst/>
              </c:spPr>
            </c:marker>
            <c:bubble3D val="0"/>
            <c:spPr>
              <a:ln w="31750" cap="rnd">
                <a:solidFill>
                  <a:schemeClr val="accent3">
                    <a:lumMod val="60000"/>
                    <a:alpha val="85000"/>
                  </a:schemeClr>
                </a:solidFill>
                <a:round/>
              </a:ln>
              <a:effectLst/>
            </c:spPr>
            <c:extLst>
              <c:ext xmlns:c16="http://schemas.microsoft.com/office/drawing/2014/chart" uri="{C3380CC4-5D6E-409C-BE32-E72D297353CC}">
                <c16:uniqueId val="{00000011-E71F-42DF-AEFA-D4C44A293514}"/>
              </c:ext>
            </c:extLst>
          </c:dPt>
          <c:dPt>
            <c:idx val="9"/>
            <c:marker>
              <c:spPr>
                <a:solidFill>
                  <a:schemeClr val="accent4">
                    <a:lumMod val="60000"/>
                    <a:alpha val="85000"/>
                  </a:schemeClr>
                </a:solidFill>
                <a:ln>
                  <a:noFill/>
                </a:ln>
                <a:effectLst/>
              </c:spPr>
            </c:marker>
            <c:bubble3D val="0"/>
            <c:spPr>
              <a:ln w="31750" cap="rnd">
                <a:solidFill>
                  <a:schemeClr val="accent4">
                    <a:lumMod val="60000"/>
                    <a:alpha val="85000"/>
                  </a:schemeClr>
                </a:solidFill>
                <a:round/>
              </a:ln>
              <a:effectLst/>
            </c:spPr>
            <c:extLst>
              <c:ext xmlns:c16="http://schemas.microsoft.com/office/drawing/2014/chart" uri="{C3380CC4-5D6E-409C-BE32-E72D297353CC}">
                <c16:uniqueId val="{00000013-E71F-42DF-AEFA-D4C44A293514}"/>
              </c:ext>
            </c:extLst>
          </c:dPt>
          <c:dPt>
            <c:idx val="10"/>
            <c:marker>
              <c:spPr>
                <a:solidFill>
                  <a:schemeClr val="accent5">
                    <a:lumMod val="60000"/>
                    <a:alpha val="85000"/>
                  </a:schemeClr>
                </a:solidFill>
                <a:ln>
                  <a:noFill/>
                </a:ln>
                <a:effectLst/>
              </c:spPr>
            </c:marker>
            <c:bubble3D val="0"/>
            <c:spPr>
              <a:ln w="31750" cap="rnd">
                <a:solidFill>
                  <a:schemeClr val="accent5">
                    <a:lumMod val="60000"/>
                    <a:alpha val="85000"/>
                  </a:schemeClr>
                </a:solidFill>
                <a:round/>
              </a:ln>
              <a:effectLst/>
            </c:spPr>
            <c:extLst>
              <c:ext xmlns:c16="http://schemas.microsoft.com/office/drawing/2014/chart" uri="{C3380CC4-5D6E-409C-BE32-E72D297353CC}">
                <c16:uniqueId val="{00000015-E71F-42DF-AEFA-D4C44A293514}"/>
              </c:ext>
            </c:extLst>
          </c:dPt>
          <c:dPt>
            <c:idx val="11"/>
            <c:marker>
              <c:spPr>
                <a:solidFill>
                  <a:schemeClr val="accent6">
                    <a:lumMod val="60000"/>
                    <a:alpha val="85000"/>
                  </a:schemeClr>
                </a:solidFill>
                <a:ln>
                  <a:noFill/>
                </a:ln>
                <a:effectLst/>
              </c:spPr>
            </c:marker>
            <c:bubble3D val="0"/>
            <c:spPr>
              <a:ln w="31750" cap="rnd">
                <a:solidFill>
                  <a:schemeClr val="accent6">
                    <a:lumMod val="60000"/>
                    <a:alpha val="85000"/>
                  </a:schemeClr>
                </a:solidFill>
                <a:round/>
              </a:ln>
              <a:effectLst/>
            </c:spPr>
            <c:extLst>
              <c:ext xmlns:c16="http://schemas.microsoft.com/office/drawing/2014/chart" uri="{C3380CC4-5D6E-409C-BE32-E72D297353CC}">
                <c16:uniqueId val="{00000017-E71F-42DF-AEFA-D4C44A293514}"/>
              </c:ext>
            </c:extLst>
          </c:dPt>
          <c:dLbls>
            <c:spPr>
              <a:noFill/>
              <a:ln>
                <a:noFill/>
              </a:ln>
              <a:effectLst/>
            </c:spPr>
            <c:txPr>
              <a:bodyPr rot="0" spcFirstLastPara="1" vertOverflow="clip" horzOverflow="clip" vert="horz" wrap="square" lIns="0" tIns="0" rIns="0" bIns="0" anchor="ctr" anchorCtr="1"/>
              <a:lstStyle/>
              <a:p>
                <a:pPr>
                  <a:defRPr sz="1050" b="1" i="0" u="none" strike="noStrike" kern="1200" baseline="0">
                    <a:ln>
                      <a:noFill/>
                    </a:ln>
                    <a:solidFill>
                      <a:schemeClr val="tx1"/>
                    </a:solidFill>
                    <a:effectLst>
                      <a:glow rad="63500">
                        <a:schemeClr val="bg1">
                          <a:alpha val="85000"/>
                        </a:schemeClr>
                      </a:glow>
                    </a:effectLst>
                    <a:latin typeface="Century Gothic" panose="020B0502020202020204" pitchFamily="34" charset="0"/>
                    <a:ea typeface="+mn-ea"/>
                    <a:cs typeface="+mn-cs"/>
                  </a:defRPr>
                </a:pPr>
                <a:endParaRPr lang="ru-RU"/>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a:solidFill>
                        <a:schemeClr val="dk1">
                          <a:lumMod val="50000"/>
                          <a:lumOff val="50000"/>
                        </a:schemeClr>
                      </a:solidFill>
                    </a:ln>
                    <a:effectLst/>
                  </c:spPr>
                </c15:leaderLines>
              </c:ext>
            </c:extLst>
          </c:dLbls>
          <c:cat>
            <c:numRef>
              <c:f>'Customers - EXAMPLE'!$C$16:$N$16</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'Customers - EXAMPLE'!$C$18:$N$18</c:f>
              <c:numCache>
                <c:formatCode>0%</c:formatCode>
                <c:ptCount val="12"/>
                <c:pt idx="0">
                  <c:v>0.6</c:v>
                </c:pt>
                <c:pt idx="1">
                  <c:v>0.65</c:v>
                </c:pt>
                <c:pt idx="2">
                  <c:v>0.7</c:v>
                </c:pt>
                <c:pt idx="3">
                  <c:v>0.42857142857142855</c:v>
                </c:pt>
                <c:pt idx="4">
                  <c:v>0.375</c:v>
                </c:pt>
                <c:pt idx="5">
                  <c:v>0.37777777777777777</c:v>
                </c:pt>
                <c:pt idx="6">
                  <c:v>0.34</c:v>
                </c:pt>
                <c:pt idx="7">
                  <c:v>0.30357142857142855</c:v>
                </c:pt>
                <c:pt idx="8">
                  <c:v>0.2857142857142857</c:v>
                </c:pt>
                <c:pt idx="9">
                  <c:v>0.27027027027027029</c:v>
                </c:pt>
                <c:pt idx="10">
                  <c:v>0.32894736842105265</c:v>
                </c:pt>
                <c:pt idx="11">
                  <c:v>0.35294117647058826</c:v>
                </c:pt>
              </c:numCache>
            </c:numRef>
          </c:val>
          <c:smooth val="0"/>
          <c:extLst>
            <c:ext xmlns:c16="http://schemas.microsoft.com/office/drawing/2014/chart" uri="{C3380CC4-5D6E-409C-BE32-E72D297353CC}">
              <c16:uniqueId val="{00000000-1BED-0F42-A167-D100767BC77E}"/>
            </c:ext>
          </c:extLst>
        </c:ser>
        <c:dLbls>
          <c:showLegendKey val="0"/>
          <c:showVal val="1"/>
          <c:showCatName val="0"/>
          <c:showSerName val="0"/>
          <c:showPercent val="0"/>
          <c:showBubbleSize val="0"/>
        </c:dLbls>
        <c:marker val="1"/>
        <c:smooth val="0"/>
        <c:axId val="66379136"/>
        <c:axId val="66424832"/>
      </c:lineChart>
      <c:dateAx>
        <c:axId val="66379136"/>
        <c:scaling>
          <c:orientation val="minMax"/>
        </c:scaling>
        <c:delete val="0"/>
        <c:axPos val="b"/>
        <c:numFmt formatCode="[$-409]mmm\-yy;@" sourceLinked="1"/>
        <c:majorTickMark val="out"/>
        <c:minorTickMark val="none"/>
        <c:tickLblPos val="nextTo"/>
        <c:spPr>
          <a:noFill/>
          <a:ln w="19050" cap="flat" cmpd="sng" algn="ctr">
            <a:solidFill>
              <a:schemeClr val="bg1">
                <a:lumMod val="75000"/>
              </a:schemeClr>
            </a:solidFill>
            <a:round/>
          </a:ln>
          <a:effectLst/>
        </c:spPr>
        <c:txPr>
          <a:bodyPr rot="-2700000" spcFirstLastPara="1" vertOverflow="ellipsis" wrap="square" anchor="ctr" anchorCtr="1"/>
          <a:lstStyle/>
          <a:p>
            <a:pPr>
              <a:defRPr sz="9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ru-RU"/>
          </a:p>
        </c:txPr>
        <c:crossAx val="66424832"/>
        <c:crosses val="autoZero"/>
        <c:auto val="1"/>
        <c:lblOffset val="100"/>
        <c:baseTimeUnit val="months"/>
      </c:dateAx>
      <c:valAx>
        <c:axId val="6642483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637913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en-US"/>
              <a:t>WEBSITE</a:t>
            </a:r>
            <a:r>
              <a:rPr lang="en-US" baseline="0"/>
              <a:t> VISITS BY SOURCE</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title>
    <c:autoTitleDeleted val="0"/>
    <c:plotArea>
      <c:layout/>
      <c:barChart>
        <c:barDir val="col"/>
        <c:grouping val="stacked"/>
        <c:varyColors val="0"/>
        <c:ser>
          <c:idx val="0"/>
          <c:order val="0"/>
          <c:tx>
            <c:strRef>
              <c:f>Visits!$B$4</c:f>
              <c:strCache>
                <c:ptCount val="1"/>
                <c:pt idx="0">
                  <c:v>Direct Traffic</c:v>
                </c:pt>
              </c:strCache>
            </c:strRef>
          </c:tx>
          <c:spPr>
            <a:solidFill>
              <a:schemeClr val="accent1">
                <a:alpha val="85000"/>
              </a:schemeClr>
            </a:solidFill>
            <a:ln w="9525" cap="flat" cmpd="sng" algn="ctr">
              <a:solidFill>
                <a:schemeClr val="lt1">
                  <a:alpha val="50000"/>
                </a:schemeClr>
              </a:solidFill>
              <a:round/>
            </a:ln>
            <a:effectLst/>
          </c:spPr>
          <c:invertIfNegative val="0"/>
          <c:cat>
            <c:numRef>
              <c:f>Visits!$C$3:$N$3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Visits!$C$4:$N$4</c:f>
              <c:numCache>
                <c:formatCode>0</c:formatCode>
                <c:ptCount val="12"/>
              </c:numCache>
            </c:numRef>
          </c:val>
          <c:extLst>
            <c:ext xmlns:c16="http://schemas.microsoft.com/office/drawing/2014/chart" uri="{C3380CC4-5D6E-409C-BE32-E72D297353CC}">
              <c16:uniqueId val="{00000000-E250-824B-ACC2-0422F3B6F1D7}"/>
            </c:ext>
          </c:extLst>
        </c:ser>
        <c:ser>
          <c:idx val="1"/>
          <c:order val="1"/>
          <c:tx>
            <c:strRef>
              <c:f>Visits!$B$5</c:f>
              <c:strCache>
                <c:ptCount val="1"/>
                <c:pt idx="0">
                  <c:v>Email Marketing</c:v>
                </c:pt>
              </c:strCache>
            </c:strRef>
          </c:tx>
          <c:spPr>
            <a:solidFill>
              <a:schemeClr val="accent2">
                <a:alpha val="85000"/>
              </a:schemeClr>
            </a:solidFill>
            <a:ln w="9525" cap="flat" cmpd="sng" algn="ctr">
              <a:solidFill>
                <a:schemeClr val="lt1">
                  <a:alpha val="50000"/>
                </a:schemeClr>
              </a:solidFill>
              <a:round/>
            </a:ln>
            <a:effectLst/>
          </c:spPr>
          <c:invertIfNegative val="0"/>
          <c:cat>
            <c:numRef>
              <c:f>Visits!$C$3:$N$3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Visits!$C$5:$N$5</c:f>
              <c:numCache>
                <c:formatCode>0</c:formatCode>
                <c:ptCount val="12"/>
              </c:numCache>
            </c:numRef>
          </c:val>
          <c:extLst>
            <c:ext xmlns:c16="http://schemas.microsoft.com/office/drawing/2014/chart" uri="{C3380CC4-5D6E-409C-BE32-E72D297353CC}">
              <c16:uniqueId val="{00000001-E250-824B-ACC2-0422F3B6F1D7}"/>
            </c:ext>
          </c:extLst>
        </c:ser>
        <c:ser>
          <c:idx val="2"/>
          <c:order val="2"/>
          <c:tx>
            <c:strRef>
              <c:f>Visits!$B$6</c:f>
              <c:strCache>
                <c:ptCount val="1"/>
                <c:pt idx="0">
                  <c:v>Organic Search</c:v>
                </c:pt>
              </c:strCache>
            </c:strRef>
          </c:tx>
          <c:spPr>
            <a:solidFill>
              <a:schemeClr val="accent3">
                <a:alpha val="85000"/>
              </a:schemeClr>
            </a:solidFill>
            <a:ln w="9525" cap="flat" cmpd="sng" algn="ctr">
              <a:solidFill>
                <a:schemeClr val="lt1">
                  <a:alpha val="50000"/>
                </a:schemeClr>
              </a:solidFill>
              <a:round/>
            </a:ln>
            <a:effectLst/>
          </c:spPr>
          <c:invertIfNegative val="0"/>
          <c:cat>
            <c:numRef>
              <c:f>Visits!$C$3:$N$3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Visits!$C$6:$N$6</c:f>
              <c:numCache>
                <c:formatCode>0</c:formatCode>
                <c:ptCount val="12"/>
              </c:numCache>
            </c:numRef>
          </c:val>
          <c:extLst>
            <c:ext xmlns:c16="http://schemas.microsoft.com/office/drawing/2014/chart" uri="{C3380CC4-5D6E-409C-BE32-E72D297353CC}">
              <c16:uniqueId val="{00000002-E250-824B-ACC2-0422F3B6F1D7}"/>
            </c:ext>
          </c:extLst>
        </c:ser>
        <c:ser>
          <c:idx val="3"/>
          <c:order val="3"/>
          <c:tx>
            <c:strRef>
              <c:f>Visits!$B$7</c:f>
              <c:strCache>
                <c:ptCount val="1"/>
                <c:pt idx="0">
                  <c:v>Paid Search</c:v>
                </c:pt>
              </c:strCache>
            </c:strRef>
          </c:tx>
          <c:spPr>
            <a:solidFill>
              <a:schemeClr val="accent4">
                <a:alpha val="85000"/>
              </a:schemeClr>
            </a:solidFill>
            <a:ln w="9525" cap="flat" cmpd="sng" algn="ctr">
              <a:solidFill>
                <a:schemeClr val="lt1">
                  <a:alpha val="50000"/>
                </a:schemeClr>
              </a:solidFill>
              <a:round/>
            </a:ln>
            <a:effectLst/>
          </c:spPr>
          <c:invertIfNegative val="0"/>
          <c:cat>
            <c:numRef>
              <c:f>Visits!$C$3:$N$3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Visits!$C$7:$N$7</c:f>
              <c:numCache>
                <c:formatCode>0</c:formatCode>
                <c:ptCount val="12"/>
              </c:numCache>
            </c:numRef>
          </c:val>
          <c:extLst>
            <c:ext xmlns:c16="http://schemas.microsoft.com/office/drawing/2014/chart" uri="{C3380CC4-5D6E-409C-BE32-E72D297353CC}">
              <c16:uniqueId val="{00000003-E250-824B-ACC2-0422F3B6F1D7}"/>
            </c:ext>
          </c:extLst>
        </c:ser>
        <c:ser>
          <c:idx val="4"/>
          <c:order val="4"/>
          <c:tx>
            <c:strRef>
              <c:f>Visits!$B$8</c:f>
              <c:strCache>
                <c:ptCount val="1"/>
                <c:pt idx="0">
                  <c:v>Referrals</c:v>
                </c:pt>
              </c:strCache>
            </c:strRef>
          </c:tx>
          <c:spPr>
            <a:solidFill>
              <a:schemeClr val="accent5">
                <a:alpha val="85000"/>
              </a:schemeClr>
            </a:solidFill>
            <a:ln w="9525" cap="flat" cmpd="sng" algn="ctr">
              <a:solidFill>
                <a:schemeClr val="lt1">
                  <a:alpha val="50000"/>
                </a:schemeClr>
              </a:solidFill>
              <a:round/>
            </a:ln>
            <a:effectLst/>
          </c:spPr>
          <c:invertIfNegative val="0"/>
          <c:cat>
            <c:numRef>
              <c:f>Visits!$C$3:$N$3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Visits!$C$8:$N$8</c:f>
              <c:numCache>
                <c:formatCode>0</c:formatCode>
                <c:ptCount val="12"/>
              </c:numCache>
            </c:numRef>
          </c:val>
          <c:extLst>
            <c:ext xmlns:c16="http://schemas.microsoft.com/office/drawing/2014/chart" uri="{C3380CC4-5D6E-409C-BE32-E72D297353CC}">
              <c16:uniqueId val="{00000004-E250-824B-ACC2-0422F3B6F1D7}"/>
            </c:ext>
          </c:extLst>
        </c:ser>
        <c:ser>
          <c:idx val="5"/>
          <c:order val="5"/>
          <c:tx>
            <c:strRef>
              <c:f>Visits!$B$9</c:f>
              <c:strCache>
                <c:ptCount val="1"/>
                <c:pt idx="0">
                  <c:v>Social Media</c:v>
                </c:pt>
              </c:strCache>
            </c:strRef>
          </c:tx>
          <c:spPr>
            <a:solidFill>
              <a:schemeClr val="accent6">
                <a:alpha val="85000"/>
              </a:schemeClr>
            </a:solidFill>
            <a:ln w="9525" cap="flat" cmpd="sng" algn="ctr">
              <a:solidFill>
                <a:schemeClr val="lt1">
                  <a:alpha val="50000"/>
                </a:schemeClr>
              </a:solidFill>
              <a:round/>
            </a:ln>
            <a:effectLst/>
          </c:spPr>
          <c:invertIfNegative val="0"/>
          <c:cat>
            <c:numRef>
              <c:f>Visits!$C$3:$N$3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Visits!$C$9:$N$9</c:f>
              <c:numCache>
                <c:formatCode>0</c:formatCode>
                <c:ptCount val="12"/>
              </c:numCache>
            </c:numRef>
          </c:val>
          <c:extLst>
            <c:ext xmlns:c16="http://schemas.microsoft.com/office/drawing/2014/chart" uri="{C3380CC4-5D6E-409C-BE32-E72D297353CC}">
              <c16:uniqueId val="{00000005-E250-824B-ACC2-0422F3B6F1D7}"/>
            </c:ext>
          </c:extLst>
        </c:ser>
        <c:ser>
          <c:idx val="6"/>
          <c:order val="6"/>
          <c:tx>
            <c:strRef>
              <c:f>Visits!$B$10</c:f>
              <c:strCache>
                <c:ptCount val="1"/>
                <c:pt idx="0">
                  <c:v>Other Campaigns</c:v>
                </c:pt>
              </c:strCache>
            </c:strRef>
          </c:tx>
          <c:spPr>
            <a:solidFill>
              <a:schemeClr val="accent1">
                <a:lumMod val="60000"/>
                <a:alpha val="85000"/>
              </a:schemeClr>
            </a:solidFill>
            <a:ln w="9525" cap="flat" cmpd="sng" algn="ctr">
              <a:solidFill>
                <a:schemeClr val="lt1">
                  <a:alpha val="50000"/>
                </a:schemeClr>
              </a:solidFill>
              <a:round/>
            </a:ln>
            <a:effectLst/>
          </c:spPr>
          <c:invertIfNegative val="0"/>
          <c:cat>
            <c:numRef>
              <c:f>Visits!$C$3:$N$3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Visits!$C$10:$N$10</c:f>
              <c:numCache>
                <c:formatCode>0</c:formatCode>
                <c:ptCount val="12"/>
              </c:numCache>
            </c:numRef>
          </c:val>
          <c:extLst>
            <c:ext xmlns:c16="http://schemas.microsoft.com/office/drawing/2014/chart" uri="{C3380CC4-5D6E-409C-BE32-E72D297353CC}">
              <c16:uniqueId val="{00000006-E250-824B-ACC2-0422F3B6F1D7}"/>
            </c:ext>
          </c:extLst>
        </c:ser>
        <c:ser>
          <c:idx val="7"/>
          <c:order val="7"/>
          <c:tx>
            <c:strRef>
              <c:f>Visits!$B$11</c:f>
              <c:strCache>
                <c:ptCount val="1"/>
                <c:pt idx="0">
                  <c:v>Offline Sources</c:v>
                </c:pt>
              </c:strCache>
            </c:strRef>
          </c:tx>
          <c:spPr>
            <a:solidFill>
              <a:schemeClr val="accent2">
                <a:lumMod val="60000"/>
                <a:alpha val="85000"/>
              </a:schemeClr>
            </a:solidFill>
            <a:ln w="9525" cap="flat" cmpd="sng" algn="ctr">
              <a:solidFill>
                <a:schemeClr val="lt1">
                  <a:alpha val="50000"/>
                </a:schemeClr>
              </a:solidFill>
              <a:round/>
            </a:ln>
            <a:effectLst/>
          </c:spPr>
          <c:invertIfNegative val="0"/>
          <c:cat>
            <c:numRef>
              <c:f>Visits!$C$3:$N$3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Visits!$C$11:$N$11</c:f>
              <c:numCache>
                <c:formatCode>0</c:formatCode>
                <c:ptCount val="12"/>
              </c:numCache>
            </c:numRef>
          </c:val>
          <c:extLst>
            <c:ext xmlns:c16="http://schemas.microsoft.com/office/drawing/2014/chart" uri="{C3380CC4-5D6E-409C-BE32-E72D297353CC}">
              <c16:uniqueId val="{00000007-E250-824B-ACC2-0422F3B6F1D7}"/>
            </c:ext>
          </c:extLst>
        </c:ser>
        <c:dLbls>
          <c:showLegendKey val="0"/>
          <c:showVal val="0"/>
          <c:showCatName val="0"/>
          <c:showSerName val="0"/>
          <c:showPercent val="0"/>
          <c:showBubbleSize val="0"/>
        </c:dLbls>
        <c:gapWidth val="150"/>
        <c:overlap val="100"/>
        <c:axId val="63654528"/>
        <c:axId val="63656320"/>
      </c:barChart>
      <c:dateAx>
        <c:axId val="63654528"/>
        <c:scaling>
          <c:orientation val="minMax"/>
        </c:scaling>
        <c:delete val="0"/>
        <c:axPos val="b"/>
        <c:numFmt formatCode="[$-409]mmm\-yy;@" sourceLinked="1"/>
        <c:majorTickMark val="out"/>
        <c:minorTickMark val="none"/>
        <c:tickLblPos val="nextTo"/>
        <c:spPr>
          <a:noFill/>
          <a:ln w="19050" cap="flat" cmpd="sng" algn="ctr">
            <a:solidFill>
              <a:schemeClr val="bg1">
                <a:lumMod val="75000"/>
              </a:schemeClr>
            </a:solidFill>
            <a:round/>
          </a:ln>
          <a:effectLst/>
        </c:spPr>
        <c:txPr>
          <a:bodyPr rot="-2700000" spcFirstLastPara="1" vertOverflow="ellipsis" wrap="square" anchor="ctr" anchorCtr="1"/>
          <a:lstStyle/>
          <a:p>
            <a:pPr>
              <a:defRPr sz="9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ru-RU"/>
          </a:p>
        </c:txPr>
        <c:crossAx val="63656320"/>
        <c:crosses val="autoZero"/>
        <c:auto val="1"/>
        <c:lblOffset val="100"/>
        <c:baseTimeUnit val="months"/>
      </c:dateAx>
      <c:valAx>
        <c:axId val="6365632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365452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legend>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1"/>
        <c:ser>
          <c:idx val="0"/>
          <c:order val="0"/>
          <c:tx>
            <c:strRef>
              <c:f>'Conversion Rates - EXAMPLE'!$B$9</c:f>
              <c:strCache>
                <c:ptCount val="1"/>
                <c:pt idx="0">
                  <c:v>VISIT TO LEAD %</c:v>
                </c:pt>
              </c:strCache>
            </c:strRef>
          </c:tx>
          <c:marker>
            <c:symbol val="circle"/>
            <c:size val="35"/>
            <c:spPr>
              <a:ln>
                <a:noFill/>
              </a:ln>
            </c:spPr>
          </c:marker>
          <c:dPt>
            <c:idx val="0"/>
            <c:marker>
              <c:spPr>
                <a:solidFill>
                  <a:schemeClr val="accent1"/>
                </a:solidFill>
                <a:ln>
                  <a:noFill/>
                </a:ln>
                <a:effectLst/>
              </c:spPr>
            </c:marker>
            <c:bubble3D val="0"/>
            <c:spPr>
              <a:ln w="31750" cap="rnd">
                <a:solidFill>
                  <a:schemeClr val="accent1"/>
                </a:solidFill>
                <a:round/>
              </a:ln>
              <a:effectLst/>
            </c:spPr>
            <c:extLst>
              <c:ext xmlns:c16="http://schemas.microsoft.com/office/drawing/2014/chart" uri="{C3380CC4-5D6E-409C-BE32-E72D297353CC}">
                <c16:uniqueId val="{00000000-D7D9-244A-B2CA-E440D22F834C}"/>
              </c:ext>
            </c:extLst>
          </c:dPt>
          <c:dPt>
            <c:idx val="1"/>
            <c:marker>
              <c:spPr>
                <a:solidFill>
                  <a:schemeClr val="accent2"/>
                </a:solidFill>
                <a:ln>
                  <a:noFill/>
                </a:ln>
                <a:effectLst/>
              </c:spPr>
            </c:marker>
            <c:bubble3D val="0"/>
            <c:spPr>
              <a:ln w="31750" cap="rnd">
                <a:solidFill>
                  <a:schemeClr val="accent2"/>
                </a:solidFill>
                <a:round/>
              </a:ln>
              <a:effectLst/>
            </c:spPr>
            <c:extLst>
              <c:ext xmlns:c16="http://schemas.microsoft.com/office/drawing/2014/chart" uri="{C3380CC4-5D6E-409C-BE32-E72D297353CC}">
                <c16:uniqueId val="{00000001-D7D9-244A-B2CA-E440D22F834C}"/>
              </c:ext>
            </c:extLst>
          </c:dPt>
          <c:dPt>
            <c:idx val="2"/>
            <c:marker>
              <c:spPr>
                <a:solidFill>
                  <a:schemeClr val="accent3"/>
                </a:solidFill>
                <a:ln>
                  <a:noFill/>
                </a:ln>
                <a:effectLst/>
              </c:spPr>
            </c:marker>
            <c:bubble3D val="0"/>
            <c:spPr>
              <a:ln w="31750" cap="rnd">
                <a:solidFill>
                  <a:schemeClr val="accent3"/>
                </a:solidFill>
                <a:round/>
              </a:ln>
              <a:effectLst/>
            </c:spPr>
            <c:extLst>
              <c:ext xmlns:c16="http://schemas.microsoft.com/office/drawing/2014/chart" uri="{C3380CC4-5D6E-409C-BE32-E72D297353CC}">
                <c16:uniqueId val="{00000002-D7D9-244A-B2CA-E440D22F834C}"/>
              </c:ext>
            </c:extLst>
          </c:dPt>
          <c:dPt>
            <c:idx val="3"/>
            <c:marker>
              <c:spPr>
                <a:solidFill>
                  <a:schemeClr val="accent4"/>
                </a:solidFill>
                <a:ln>
                  <a:noFill/>
                </a:ln>
                <a:effectLst/>
              </c:spPr>
            </c:marker>
            <c:bubble3D val="0"/>
            <c:spPr>
              <a:ln w="31750" cap="rnd">
                <a:solidFill>
                  <a:schemeClr val="accent4"/>
                </a:solidFill>
                <a:round/>
              </a:ln>
              <a:effectLst/>
            </c:spPr>
            <c:extLst>
              <c:ext xmlns:c16="http://schemas.microsoft.com/office/drawing/2014/chart" uri="{C3380CC4-5D6E-409C-BE32-E72D297353CC}">
                <c16:uniqueId val="{00000003-D7D9-244A-B2CA-E440D22F834C}"/>
              </c:ext>
            </c:extLst>
          </c:dPt>
          <c:dPt>
            <c:idx val="4"/>
            <c:marker>
              <c:spPr>
                <a:solidFill>
                  <a:schemeClr val="accent5"/>
                </a:solidFill>
                <a:ln>
                  <a:noFill/>
                </a:ln>
                <a:effectLst/>
              </c:spPr>
            </c:marker>
            <c:bubble3D val="0"/>
            <c:spPr>
              <a:ln w="31750" cap="rnd">
                <a:solidFill>
                  <a:schemeClr val="accent5"/>
                </a:solidFill>
                <a:round/>
              </a:ln>
              <a:effectLst/>
            </c:spPr>
            <c:extLst>
              <c:ext xmlns:c16="http://schemas.microsoft.com/office/drawing/2014/chart" uri="{C3380CC4-5D6E-409C-BE32-E72D297353CC}">
                <c16:uniqueId val="{00000004-D7D9-244A-B2CA-E440D22F834C}"/>
              </c:ext>
            </c:extLst>
          </c:dPt>
          <c:dPt>
            <c:idx val="5"/>
            <c:marker>
              <c:spPr>
                <a:solidFill>
                  <a:schemeClr val="accent6"/>
                </a:solidFill>
                <a:ln>
                  <a:noFill/>
                </a:ln>
                <a:effectLst/>
              </c:spPr>
            </c:marker>
            <c:bubble3D val="0"/>
            <c:spPr>
              <a:ln w="31750" cap="rnd">
                <a:solidFill>
                  <a:schemeClr val="accent6"/>
                </a:solidFill>
                <a:round/>
              </a:ln>
              <a:effectLst/>
            </c:spPr>
            <c:extLst>
              <c:ext xmlns:c16="http://schemas.microsoft.com/office/drawing/2014/chart" uri="{C3380CC4-5D6E-409C-BE32-E72D297353CC}">
                <c16:uniqueId val="{00000005-D7D9-244A-B2CA-E440D22F834C}"/>
              </c:ext>
            </c:extLst>
          </c:dPt>
          <c:dPt>
            <c:idx val="6"/>
            <c:marker>
              <c:spPr>
                <a:solidFill>
                  <a:schemeClr val="accent1">
                    <a:lumMod val="60000"/>
                  </a:schemeClr>
                </a:solidFill>
                <a:ln>
                  <a:noFill/>
                </a:ln>
                <a:effectLst/>
              </c:spPr>
            </c:marker>
            <c:bubble3D val="0"/>
            <c:spPr>
              <a:ln w="31750" cap="rnd">
                <a:solidFill>
                  <a:schemeClr val="accent1">
                    <a:lumMod val="60000"/>
                  </a:schemeClr>
                </a:solidFill>
                <a:round/>
              </a:ln>
              <a:effectLst/>
            </c:spPr>
            <c:extLst>
              <c:ext xmlns:c16="http://schemas.microsoft.com/office/drawing/2014/chart" uri="{C3380CC4-5D6E-409C-BE32-E72D297353CC}">
                <c16:uniqueId val="{00000006-D7D9-244A-B2CA-E440D22F834C}"/>
              </c:ext>
            </c:extLst>
          </c:dPt>
          <c:dPt>
            <c:idx val="7"/>
            <c:marker>
              <c:spPr>
                <a:solidFill>
                  <a:schemeClr val="accent2">
                    <a:lumMod val="60000"/>
                  </a:schemeClr>
                </a:solidFill>
                <a:ln>
                  <a:noFill/>
                </a:ln>
                <a:effectLst/>
              </c:spPr>
            </c:marker>
            <c:bubble3D val="0"/>
            <c:spPr>
              <a:ln w="31750" cap="rnd">
                <a:solidFill>
                  <a:schemeClr val="accent2">
                    <a:lumMod val="60000"/>
                  </a:schemeClr>
                </a:solidFill>
                <a:round/>
              </a:ln>
              <a:effectLst/>
            </c:spPr>
            <c:extLst>
              <c:ext xmlns:c16="http://schemas.microsoft.com/office/drawing/2014/chart" uri="{C3380CC4-5D6E-409C-BE32-E72D297353CC}">
                <c16:uniqueId val="{00000007-D7D9-244A-B2CA-E440D22F834C}"/>
              </c:ext>
            </c:extLst>
          </c:dPt>
          <c:dPt>
            <c:idx val="8"/>
            <c:marker>
              <c:spPr>
                <a:solidFill>
                  <a:schemeClr val="accent3">
                    <a:lumMod val="60000"/>
                  </a:schemeClr>
                </a:solidFill>
                <a:ln>
                  <a:noFill/>
                </a:ln>
                <a:effectLst/>
              </c:spPr>
            </c:marker>
            <c:bubble3D val="0"/>
            <c:spPr>
              <a:ln w="31750" cap="rnd">
                <a:solidFill>
                  <a:schemeClr val="accent3">
                    <a:lumMod val="60000"/>
                  </a:schemeClr>
                </a:solidFill>
                <a:round/>
              </a:ln>
              <a:effectLst/>
            </c:spPr>
            <c:extLst>
              <c:ext xmlns:c16="http://schemas.microsoft.com/office/drawing/2014/chart" uri="{C3380CC4-5D6E-409C-BE32-E72D297353CC}">
                <c16:uniqueId val="{00000008-D7D9-244A-B2CA-E440D22F834C}"/>
              </c:ext>
            </c:extLst>
          </c:dPt>
          <c:dPt>
            <c:idx val="9"/>
            <c:marker>
              <c:spPr>
                <a:solidFill>
                  <a:schemeClr val="accent4">
                    <a:lumMod val="60000"/>
                  </a:schemeClr>
                </a:solidFill>
                <a:ln>
                  <a:noFill/>
                </a:ln>
                <a:effectLst/>
              </c:spPr>
            </c:marker>
            <c:bubble3D val="0"/>
            <c:spPr>
              <a:ln w="31750" cap="rnd">
                <a:solidFill>
                  <a:schemeClr val="accent4">
                    <a:lumMod val="60000"/>
                  </a:schemeClr>
                </a:solidFill>
                <a:round/>
              </a:ln>
              <a:effectLst/>
            </c:spPr>
            <c:extLst>
              <c:ext xmlns:c16="http://schemas.microsoft.com/office/drawing/2014/chart" uri="{C3380CC4-5D6E-409C-BE32-E72D297353CC}">
                <c16:uniqueId val="{00000009-D7D9-244A-B2CA-E440D22F834C}"/>
              </c:ext>
            </c:extLst>
          </c:dPt>
          <c:dPt>
            <c:idx val="10"/>
            <c:marker>
              <c:spPr>
                <a:solidFill>
                  <a:schemeClr val="accent5">
                    <a:lumMod val="60000"/>
                  </a:schemeClr>
                </a:solidFill>
                <a:ln>
                  <a:noFill/>
                </a:ln>
                <a:effectLst/>
              </c:spPr>
            </c:marker>
            <c:bubble3D val="0"/>
            <c:spPr>
              <a:ln w="31750" cap="rnd">
                <a:solidFill>
                  <a:schemeClr val="accent5">
                    <a:lumMod val="60000"/>
                  </a:schemeClr>
                </a:solidFill>
                <a:round/>
              </a:ln>
              <a:effectLst/>
            </c:spPr>
            <c:extLst>
              <c:ext xmlns:c16="http://schemas.microsoft.com/office/drawing/2014/chart" uri="{C3380CC4-5D6E-409C-BE32-E72D297353CC}">
                <c16:uniqueId val="{0000000A-D7D9-244A-B2CA-E440D22F834C}"/>
              </c:ext>
            </c:extLst>
          </c:dPt>
          <c:dPt>
            <c:idx val="11"/>
            <c:marker>
              <c:spPr>
                <a:solidFill>
                  <a:schemeClr val="accent6">
                    <a:lumMod val="60000"/>
                  </a:schemeClr>
                </a:solidFill>
                <a:ln>
                  <a:noFill/>
                </a:ln>
                <a:effectLst/>
              </c:spPr>
            </c:marker>
            <c:bubble3D val="0"/>
            <c:spPr>
              <a:ln w="31750" cap="rnd">
                <a:solidFill>
                  <a:schemeClr val="accent6">
                    <a:lumMod val="60000"/>
                  </a:schemeClr>
                </a:solidFill>
                <a:round/>
              </a:ln>
              <a:effectLst/>
            </c:spPr>
            <c:extLst>
              <c:ext xmlns:c16="http://schemas.microsoft.com/office/drawing/2014/chart" uri="{C3380CC4-5D6E-409C-BE32-E72D297353CC}">
                <c16:uniqueId val="{0000000B-D7D9-244A-B2CA-E440D22F834C}"/>
              </c:ext>
            </c:extLst>
          </c:dPt>
          <c:dLbls>
            <c:dLbl>
              <c:idx val="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0-D7D9-244A-B2CA-E440D22F834C}"/>
                </c:ext>
              </c:extLst>
            </c:dLbl>
            <c:dLbl>
              <c:idx val="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1-D7D9-244A-B2CA-E440D22F834C}"/>
                </c:ext>
              </c:extLst>
            </c:dLbl>
            <c:dLbl>
              <c:idx val="2"/>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2-D7D9-244A-B2CA-E440D22F834C}"/>
                </c:ext>
              </c:extLst>
            </c:dLbl>
            <c:dLbl>
              <c:idx val="3"/>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3-D7D9-244A-B2CA-E440D22F834C}"/>
                </c:ext>
              </c:extLst>
            </c:dLbl>
            <c:dLbl>
              <c:idx val="4"/>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4-D7D9-244A-B2CA-E440D22F834C}"/>
                </c:ext>
              </c:extLst>
            </c:dLbl>
            <c:dLbl>
              <c:idx val="5"/>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5-D7D9-244A-B2CA-E440D22F834C}"/>
                </c:ext>
              </c:extLst>
            </c:dLbl>
            <c:dLbl>
              <c:idx val="6"/>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6-D7D9-244A-B2CA-E440D22F834C}"/>
                </c:ext>
              </c:extLst>
            </c:dLbl>
            <c:dLbl>
              <c:idx val="7"/>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7-D7D9-244A-B2CA-E440D22F834C}"/>
                </c:ext>
              </c:extLst>
            </c:dLbl>
            <c:dLbl>
              <c:idx val="8"/>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8-D7D9-244A-B2CA-E440D22F834C}"/>
                </c:ext>
              </c:extLst>
            </c:dLbl>
            <c:dLbl>
              <c:idx val="9"/>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9-D7D9-244A-B2CA-E440D22F834C}"/>
                </c:ext>
              </c:extLst>
            </c:dLbl>
            <c:dLbl>
              <c:idx val="1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A-D7D9-244A-B2CA-E440D22F834C}"/>
                </c:ext>
              </c:extLst>
            </c:dLbl>
            <c:dLbl>
              <c:idx val="1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B-D7D9-244A-B2CA-E440D22F834C}"/>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'Conversion Rates - EXAMPLE'!$C$8:$N$8</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'Conversion Rates - EXAMPLE'!$C$9:$N$9</c:f>
              <c:numCache>
                <c:formatCode>0%</c:formatCode>
                <c:ptCount val="12"/>
                <c:pt idx="0">
                  <c:v>1</c:v>
                </c:pt>
                <c:pt idx="1">
                  <c:v>1</c:v>
                </c:pt>
                <c:pt idx="2">
                  <c:v>1</c:v>
                </c:pt>
                <c:pt idx="3">
                  <c:v>1</c:v>
                </c:pt>
                <c:pt idx="4">
                  <c:v>1</c:v>
                </c:pt>
                <c:pt idx="5">
                  <c:v>1</c:v>
                </c:pt>
                <c:pt idx="6">
                  <c:v>1</c:v>
                </c:pt>
                <c:pt idx="7">
                  <c:v>1</c:v>
                </c:pt>
                <c:pt idx="8">
                  <c:v>1</c:v>
                </c:pt>
                <c:pt idx="9">
                  <c:v>1</c:v>
                </c:pt>
                <c:pt idx="10">
                  <c:v>1</c:v>
                </c:pt>
                <c:pt idx="11">
                  <c:v>1</c:v>
                </c:pt>
              </c:numCache>
            </c:numRef>
          </c:val>
          <c:smooth val="0"/>
          <c:extLst>
            <c:ext xmlns:c16="http://schemas.microsoft.com/office/drawing/2014/chart" uri="{C3380CC4-5D6E-409C-BE32-E72D297353CC}">
              <c16:uniqueId val="{00000000-B719-46DC-BDE8-34EB4B523735}"/>
            </c:ext>
          </c:extLst>
        </c:ser>
        <c:dLbls>
          <c:dLblPos val="ctr"/>
          <c:showLegendKey val="0"/>
          <c:showVal val="1"/>
          <c:showCatName val="0"/>
          <c:showSerName val="0"/>
          <c:showPercent val="0"/>
          <c:showBubbleSize val="0"/>
        </c:dLbls>
        <c:marker val="1"/>
        <c:smooth val="0"/>
        <c:axId val="64512768"/>
        <c:axId val="64514304"/>
      </c:lineChart>
      <c:dateAx>
        <c:axId val="64512768"/>
        <c:scaling>
          <c:orientation val="minMax"/>
        </c:scaling>
        <c:delete val="0"/>
        <c:axPos val="b"/>
        <c:numFmt formatCode="[$-409]mmm\-yy;@" sourceLinked="1"/>
        <c:majorTickMark val="out"/>
        <c:minorTickMark val="none"/>
        <c:tickLblPos val="nextTo"/>
        <c:spPr>
          <a:noFill/>
          <a:ln w="19050"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ru-RU"/>
          </a:p>
        </c:txPr>
        <c:crossAx val="64514304"/>
        <c:crosses val="autoZero"/>
        <c:auto val="1"/>
        <c:lblOffset val="100"/>
        <c:baseTimeUnit val="months"/>
      </c:dateAx>
      <c:valAx>
        <c:axId val="6451430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4512768"/>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900">
          <a:latin typeface="Century Gothic" panose="020B0502020202020204" pitchFamily="34" charset="0"/>
        </a:defRPr>
      </a:pPr>
      <a:endParaRPr lang="ru-RU"/>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en-US" sz="1800"/>
              <a:t>LEAD TO CUSTOMER %</a:t>
            </a:r>
          </a:p>
        </c:rich>
      </c:tx>
      <c:overlay val="0"/>
      <c:spPr>
        <a:noFill/>
        <a:ln>
          <a:noFill/>
        </a:ln>
        <a:effectLst/>
      </c:spPr>
    </c:title>
    <c:autoTitleDeleted val="0"/>
    <c:plotArea>
      <c:layout/>
      <c:lineChart>
        <c:grouping val="standard"/>
        <c:varyColors val="1"/>
        <c:ser>
          <c:idx val="0"/>
          <c:order val="0"/>
          <c:marker>
            <c:symbol val="circle"/>
            <c:size val="35"/>
          </c:marker>
          <c:dPt>
            <c:idx val="0"/>
            <c:marker>
              <c:spPr>
                <a:solidFill>
                  <a:schemeClr val="accent1"/>
                </a:solidFill>
                <a:ln>
                  <a:noFill/>
                </a:ln>
                <a:effectLst/>
              </c:spPr>
            </c:marker>
            <c:bubble3D val="0"/>
            <c:spPr>
              <a:ln w="31750" cap="rnd">
                <a:solidFill>
                  <a:schemeClr val="accent1"/>
                </a:solidFill>
                <a:round/>
              </a:ln>
              <a:effectLst/>
            </c:spPr>
            <c:extLst>
              <c:ext xmlns:c16="http://schemas.microsoft.com/office/drawing/2014/chart" uri="{C3380CC4-5D6E-409C-BE32-E72D297353CC}">
                <c16:uniqueId val="{00000000-5247-1F4D-B25C-B737F10BE87C}"/>
              </c:ext>
            </c:extLst>
          </c:dPt>
          <c:dPt>
            <c:idx val="1"/>
            <c:marker>
              <c:spPr>
                <a:solidFill>
                  <a:schemeClr val="accent2"/>
                </a:solidFill>
                <a:ln>
                  <a:noFill/>
                </a:ln>
                <a:effectLst/>
              </c:spPr>
            </c:marker>
            <c:bubble3D val="0"/>
            <c:spPr>
              <a:ln w="31750" cap="rnd">
                <a:solidFill>
                  <a:schemeClr val="accent2"/>
                </a:solidFill>
                <a:round/>
              </a:ln>
              <a:effectLst/>
            </c:spPr>
            <c:extLst>
              <c:ext xmlns:c16="http://schemas.microsoft.com/office/drawing/2014/chart" uri="{C3380CC4-5D6E-409C-BE32-E72D297353CC}">
                <c16:uniqueId val="{00000001-5247-1F4D-B25C-B737F10BE87C}"/>
              </c:ext>
            </c:extLst>
          </c:dPt>
          <c:dPt>
            <c:idx val="2"/>
            <c:marker>
              <c:spPr>
                <a:solidFill>
                  <a:schemeClr val="accent3"/>
                </a:solidFill>
                <a:ln>
                  <a:noFill/>
                </a:ln>
                <a:effectLst/>
              </c:spPr>
            </c:marker>
            <c:bubble3D val="0"/>
            <c:spPr>
              <a:ln w="31750" cap="rnd">
                <a:solidFill>
                  <a:schemeClr val="accent3"/>
                </a:solidFill>
                <a:round/>
              </a:ln>
              <a:effectLst/>
            </c:spPr>
            <c:extLst>
              <c:ext xmlns:c16="http://schemas.microsoft.com/office/drawing/2014/chart" uri="{C3380CC4-5D6E-409C-BE32-E72D297353CC}">
                <c16:uniqueId val="{00000002-5247-1F4D-B25C-B737F10BE87C}"/>
              </c:ext>
            </c:extLst>
          </c:dPt>
          <c:dPt>
            <c:idx val="3"/>
            <c:marker>
              <c:spPr>
                <a:solidFill>
                  <a:schemeClr val="accent4"/>
                </a:solidFill>
                <a:ln>
                  <a:noFill/>
                </a:ln>
                <a:effectLst/>
              </c:spPr>
            </c:marker>
            <c:bubble3D val="0"/>
            <c:spPr>
              <a:ln w="31750" cap="rnd">
                <a:solidFill>
                  <a:schemeClr val="accent4"/>
                </a:solidFill>
                <a:round/>
              </a:ln>
              <a:effectLst/>
            </c:spPr>
            <c:extLst>
              <c:ext xmlns:c16="http://schemas.microsoft.com/office/drawing/2014/chart" uri="{C3380CC4-5D6E-409C-BE32-E72D297353CC}">
                <c16:uniqueId val="{00000003-5247-1F4D-B25C-B737F10BE87C}"/>
              </c:ext>
            </c:extLst>
          </c:dPt>
          <c:dPt>
            <c:idx val="4"/>
            <c:marker>
              <c:spPr>
                <a:solidFill>
                  <a:schemeClr val="accent5"/>
                </a:solidFill>
                <a:ln>
                  <a:noFill/>
                </a:ln>
                <a:effectLst/>
              </c:spPr>
            </c:marker>
            <c:bubble3D val="0"/>
            <c:spPr>
              <a:ln w="31750" cap="rnd">
                <a:solidFill>
                  <a:schemeClr val="accent5"/>
                </a:solidFill>
                <a:round/>
              </a:ln>
              <a:effectLst/>
            </c:spPr>
            <c:extLst>
              <c:ext xmlns:c16="http://schemas.microsoft.com/office/drawing/2014/chart" uri="{C3380CC4-5D6E-409C-BE32-E72D297353CC}">
                <c16:uniqueId val="{00000004-5247-1F4D-B25C-B737F10BE87C}"/>
              </c:ext>
            </c:extLst>
          </c:dPt>
          <c:dPt>
            <c:idx val="5"/>
            <c:marker>
              <c:spPr>
                <a:solidFill>
                  <a:schemeClr val="accent6"/>
                </a:solidFill>
                <a:ln>
                  <a:noFill/>
                </a:ln>
                <a:effectLst/>
              </c:spPr>
            </c:marker>
            <c:bubble3D val="0"/>
            <c:spPr>
              <a:ln w="31750" cap="rnd">
                <a:solidFill>
                  <a:schemeClr val="accent6"/>
                </a:solidFill>
                <a:round/>
              </a:ln>
              <a:effectLst/>
            </c:spPr>
            <c:extLst>
              <c:ext xmlns:c16="http://schemas.microsoft.com/office/drawing/2014/chart" uri="{C3380CC4-5D6E-409C-BE32-E72D297353CC}">
                <c16:uniqueId val="{00000005-5247-1F4D-B25C-B737F10BE87C}"/>
              </c:ext>
            </c:extLst>
          </c:dPt>
          <c:dPt>
            <c:idx val="6"/>
            <c:marker>
              <c:spPr>
                <a:solidFill>
                  <a:schemeClr val="accent1">
                    <a:lumMod val="60000"/>
                  </a:schemeClr>
                </a:solidFill>
                <a:ln>
                  <a:noFill/>
                </a:ln>
                <a:effectLst/>
              </c:spPr>
            </c:marker>
            <c:bubble3D val="0"/>
            <c:spPr>
              <a:ln w="31750" cap="rnd">
                <a:solidFill>
                  <a:schemeClr val="accent1">
                    <a:lumMod val="60000"/>
                  </a:schemeClr>
                </a:solidFill>
                <a:round/>
              </a:ln>
              <a:effectLst/>
            </c:spPr>
            <c:extLst>
              <c:ext xmlns:c16="http://schemas.microsoft.com/office/drawing/2014/chart" uri="{C3380CC4-5D6E-409C-BE32-E72D297353CC}">
                <c16:uniqueId val="{00000006-5247-1F4D-B25C-B737F10BE87C}"/>
              </c:ext>
            </c:extLst>
          </c:dPt>
          <c:dPt>
            <c:idx val="7"/>
            <c:marker>
              <c:spPr>
                <a:solidFill>
                  <a:schemeClr val="accent2">
                    <a:lumMod val="60000"/>
                  </a:schemeClr>
                </a:solidFill>
                <a:ln>
                  <a:noFill/>
                </a:ln>
                <a:effectLst/>
              </c:spPr>
            </c:marker>
            <c:bubble3D val="0"/>
            <c:spPr>
              <a:ln w="31750" cap="rnd">
                <a:solidFill>
                  <a:schemeClr val="accent2">
                    <a:lumMod val="60000"/>
                  </a:schemeClr>
                </a:solidFill>
                <a:round/>
              </a:ln>
              <a:effectLst/>
            </c:spPr>
            <c:extLst>
              <c:ext xmlns:c16="http://schemas.microsoft.com/office/drawing/2014/chart" uri="{C3380CC4-5D6E-409C-BE32-E72D297353CC}">
                <c16:uniqueId val="{00000007-5247-1F4D-B25C-B737F10BE87C}"/>
              </c:ext>
            </c:extLst>
          </c:dPt>
          <c:dPt>
            <c:idx val="8"/>
            <c:marker>
              <c:spPr>
                <a:solidFill>
                  <a:schemeClr val="accent3">
                    <a:lumMod val="60000"/>
                  </a:schemeClr>
                </a:solidFill>
                <a:ln>
                  <a:noFill/>
                </a:ln>
                <a:effectLst/>
              </c:spPr>
            </c:marker>
            <c:bubble3D val="0"/>
            <c:spPr>
              <a:ln w="31750" cap="rnd">
                <a:solidFill>
                  <a:schemeClr val="accent3">
                    <a:lumMod val="60000"/>
                  </a:schemeClr>
                </a:solidFill>
                <a:round/>
              </a:ln>
              <a:effectLst/>
            </c:spPr>
            <c:extLst>
              <c:ext xmlns:c16="http://schemas.microsoft.com/office/drawing/2014/chart" uri="{C3380CC4-5D6E-409C-BE32-E72D297353CC}">
                <c16:uniqueId val="{00000008-5247-1F4D-B25C-B737F10BE87C}"/>
              </c:ext>
            </c:extLst>
          </c:dPt>
          <c:dPt>
            <c:idx val="9"/>
            <c:marker>
              <c:spPr>
                <a:solidFill>
                  <a:schemeClr val="accent4">
                    <a:lumMod val="60000"/>
                  </a:schemeClr>
                </a:solidFill>
                <a:ln>
                  <a:noFill/>
                </a:ln>
                <a:effectLst/>
              </c:spPr>
            </c:marker>
            <c:bubble3D val="0"/>
            <c:spPr>
              <a:ln w="31750" cap="rnd">
                <a:solidFill>
                  <a:schemeClr val="accent4">
                    <a:lumMod val="60000"/>
                  </a:schemeClr>
                </a:solidFill>
                <a:round/>
              </a:ln>
              <a:effectLst/>
            </c:spPr>
            <c:extLst>
              <c:ext xmlns:c16="http://schemas.microsoft.com/office/drawing/2014/chart" uri="{C3380CC4-5D6E-409C-BE32-E72D297353CC}">
                <c16:uniqueId val="{00000009-5247-1F4D-B25C-B737F10BE87C}"/>
              </c:ext>
            </c:extLst>
          </c:dPt>
          <c:dPt>
            <c:idx val="10"/>
            <c:marker>
              <c:spPr>
                <a:solidFill>
                  <a:schemeClr val="accent5">
                    <a:lumMod val="60000"/>
                  </a:schemeClr>
                </a:solidFill>
                <a:ln>
                  <a:noFill/>
                </a:ln>
                <a:effectLst/>
              </c:spPr>
            </c:marker>
            <c:bubble3D val="0"/>
            <c:spPr>
              <a:ln w="31750" cap="rnd">
                <a:solidFill>
                  <a:schemeClr val="accent5">
                    <a:lumMod val="60000"/>
                  </a:schemeClr>
                </a:solidFill>
                <a:round/>
              </a:ln>
              <a:effectLst/>
            </c:spPr>
            <c:extLst>
              <c:ext xmlns:c16="http://schemas.microsoft.com/office/drawing/2014/chart" uri="{C3380CC4-5D6E-409C-BE32-E72D297353CC}">
                <c16:uniqueId val="{0000000A-5247-1F4D-B25C-B737F10BE87C}"/>
              </c:ext>
            </c:extLst>
          </c:dPt>
          <c:dPt>
            <c:idx val="11"/>
            <c:marker>
              <c:spPr>
                <a:solidFill>
                  <a:schemeClr val="accent6">
                    <a:lumMod val="60000"/>
                  </a:schemeClr>
                </a:solidFill>
                <a:ln>
                  <a:noFill/>
                </a:ln>
                <a:effectLst/>
              </c:spPr>
            </c:marker>
            <c:bubble3D val="0"/>
            <c:spPr>
              <a:ln w="31750" cap="rnd">
                <a:solidFill>
                  <a:schemeClr val="accent6">
                    <a:lumMod val="60000"/>
                  </a:schemeClr>
                </a:solidFill>
                <a:round/>
              </a:ln>
              <a:effectLst/>
            </c:spPr>
            <c:extLst>
              <c:ext xmlns:c16="http://schemas.microsoft.com/office/drawing/2014/chart" uri="{C3380CC4-5D6E-409C-BE32-E72D297353CC}">
                <c16:uniqueId val="{0000000B-5247-1F4D-B25C-B737F10BE87C}"/>
              </c:ext>
            </c:extLst>
          </c:dPt>
          <c:dLbls>
            <c:dLbl>
              <c:idx val="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0-5247-1F4D-B25C-B737F10BE87C}"/>
                </c:ext>
              </c:extLst>
            </c:dLbl>
            <c:dLbl>
              <c:idx val="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1-5247-1F4D-B25C-B737F10BE87C}"/>
                </c:ext>
              </c:extLst>
            </c:dLbl>
            <c:dLbl>
              <c:idx val="2"/>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2-5247-1F4D-B25C-B737F10BE87C}"/>
                </c:ext>
              </c:extLst>
            </c:dLbl>
            <c:dLbl>
              <c:idx val="3"/>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3-5247-1F4D-B25C-B737F10BE87C}"/>
                </c:ext>
              </c:extLst>
            </c:dLbl>
            <c:dLbl>
              <c:idx val="4"/>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4-5247-1F4D-B25C-B737F10BE87C}"/>
                </c:ext>
              </c:extLst>
            </c:dLbl>
            <c:dLbl>
              <c:idx val="5"/>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5-5247-1F4D-B25C-B737F10BE87C}"/>
                </c:ext>
              </c:extLst>
            </c:dLbl>
            <c:dLbl>
              <c:idx val="6"/>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6-5247-1F4D-B25C-B737F10BE87C}"/>
                </c:ext>
              </c:extLst>
            </c:dLbl>
            <c:dLbl>
              <c:idx val="7"/>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7-5247-1F4D-B25C-B737F10BE87C}"/>
                </c:ext>
              </c:extLst>
            </c:dLbl>
            <c:dLbl>
              <c:idx val="8"/>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8-5247-1F4D-B25C-B737F10BE87C}"/>
                </c:ext>
              </c:extLst>
            </c:dLbl>
            <c:dLbl>
              <c:idx val="9"/>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9-5247-1F4D-B25C-B737F10BE87C}"/>
                </c:ext>
              </c:extLst>
            </c:dLbl>
            <c:dLbl>
              <c:idx val="1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A-5247-1F4D-B25C-B737F10BE87C}"/>
                </c:ext>
              </c:extLst>
            </c:dLbl>
            <c:dLbl>
              <c:idx val="1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B-5247-1F4D-B25C-B737F10BE87C}"/>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'Conversion Rates - EXAMPLE'!$C$8:$N$8</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'Conversion Rates - EXAMPLE'!$C$10:$N$10</c:f>
              <c:numCache>
                <c:formatCode>0%</c:formatCode>
                <c:ptCount val="12"/>
                <c:pt idx="0">
                  <c:v>1.3422818791946308E-2</c:v>
                </c:pt>
                <c:pt idx="1">
                  <c:v>1.4508928571428572E-2</c:v>
                </c:pt>
                <c:pt idx="2">
                  <c:v>1.5590200445434299E-2</c:v>
                </c:pt>
                <c:pt idx="3">
                  <c:v>1.6666666666666666E-2</c:v>
                </c:pt>
                <c:pt idx="4">
                  <c:v>1.662971175166297E-2</c:v>
                </c:pt>
                <c:pt idx="5">
                  <c:v>1.8805309734513276E-2</c:v>
                </c:pt>
                <c:pt idx="6">
                  <c:v>1.8763796909492272E-2</c:v>
                </c:pt>
                <c:pt idx="7">
                  <c:v>1.8722466960352423E-2</c:v>
                </c:pt>
                <c:pt idx="8">
                  <c:v>1.9780219780219779E-2</c:v>
                </c:pt>
                <c:pt idx="9">
                  <c:v>2.1929824561403508E-2</c:v>
                </c:pt>
                <c:pt idx="10">
                  <c:v>1.5024038461538462E-2</c:v>
                </c:pt>
                <c:pt idx="11">
                  <c:v>1.7482517482517484E-2</c:v>
                </c:pt>
              </c:numCache>
            </c:numRef>
          </c:val>
          <c:smooth val="0"/>
          <c:extLst>
            <c:ext xmlns:c16="http://schemas.microsoft.com/office/drawing/2014/chart" uri="{C3380CC4-5D6E-409C-BE32-E72D297353CC}">
              <c16:uniqueId val="{00000000-46CF-4359-9FFA-73E03B2940DB}"/>
            </c:ext>
          </c:extLst>
        </c:ser>
        <c:dLbls>
          <c:dLblPos val="ctr"/>
          <c:showLegendKey val="0"/>
          <c:showVal val="1"/>
          <c:showCatName val="0"/>
          <c:showSerName val="0"/>
          <c:showPercent val="0"/>
          <c:showBubbleSize val="0"/>
        </c:dLbls>
        <c:marker val="1"/>
        <c:smooth val="0"/>
        <c:axId val="65731200"/>
        <c:axId val="66736512"/>
      </c:lineChart>
      <c:dateAx>
        <c:axId val="65731200"/>
        <c:scaling>
          <c:orientation val="minMax"/>
        </c:scaling>
        <c:delete val="0"/>
        <c:axPos val="b"/>
        <c:numFmt formatCode="[$-409]mmm\-yy;@" sourceLinked="1"/>
        <c:majorTickMark val="out"/>
        <c:minorTickMark val="none"/>
        <c:tickLblPos val="low"/>
        <c:spPr>
          <a:noFill/>
          <a:ln w="19050" cap="flat" cmpd="sng" algn="ctr">
            <a:solidFill>
              <a:schemeClr val="bg1">
                <a:lumMod val="75000"/>
              </a:schemeClr>
            </a:solidFill>
            <a:round/>
          </a:ln>
          <a:effectLst/>
        </c:spPr>
        <c:txPr>
          <a:bodyPr rot="-2700000" spcFirstLastPara="1" vertOverflow="ellipsis" wrap="square" anchor="ctr" anchorCtr="1"/>
          <a:lstStyle/>
          <a:p>
            <a:pPr>
              <a:defRPr sz="9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ru-RU"/>
          </a:p>
        </c:txPr>
        <c:crossAx val="66736512"/>
        <c:crosses val="autoZero"/>
        <c:auto val="1"/>
        <c:lblOffset val="100"/>
        <c:baseTimeUnit val="months"/>
      </c:dateAx>
      <c:valAx>
        <c:axId val="6673651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573120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900">
          <a:latin typeface="Century Gothic" panose="020B0502020202020204" pitchFamily="34" charset="0"/>
        </a:defRPr>
      </a:pPr>
      <a:endParaRPr lang="ru-RU"/>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en-US"/>
              <a:t>VISIT TO CUSTOMER %</a:t>
            </a:r>
          </a:p>
        </c:rich>
      </c:tx>
      <c:overlay val="0"/>
      <c:spPr>
        <a:noFill/>
        <a:ln>
          <a:noFill/>
        </a:ln>
        <a:effectLst/>
      </c:spPr>
    </c:title>
    <c:autoTitleDeleted val="0"/>
    <c:plotArea>
      <c:layout/>
      <c:lineChart>
        <c:grouping val="standard"/>
        <c:varyColors val="1"/>
        <c:ser>
          <c:idx val="0"/>
          <c:order val="0"/>
          <c:marker>
            <c:symbol val="circle"/>
            <c:size val="35"/>
            <c:spPr>
              <a:ln>
                <a:noFill/>
              </a:ln>
            </c:spPr>
          </c:marker>
          <c:dPt>
            <c:idx val="0"/>
            <c:marker>
              <c:spPr>
                <a:solidFill>
                  <a:schemeClr val="accent1"/>
                </a:solidFill>
                <a:ln>
                  <a:noFill/>
                </a:ln>
                <a:effectLst/>
              </c:spPr>
            </c:marker>
            <c:bubble3D val="0"/>
            <c:spPr>
              <a:ln w="31750" cap="rnd">
                <a:solidFill>
                  <a:schemeClr val="accent1"/>
                </a:solidFill>
                <a:round/>
              </a:ln>
              <a:effectLst/>
            </c:spPr>
            <c:extLst>
              <c:ext xmlns:c16="http://schemas.microsoft.com/office/drawing/2014/chart" uri="{C3380CC4-5D6E-409C-BE32-E72D297353CC}">
                <c16:uniqueId val="{00000000-A784-4743-A5B4-BFB1531FBB5E}"/>
              </c:ext>
            </c:extLst>
          </c:dPt>
          <c:dPt>
            <c:idx val="1"/>
            <c:marker>
              <c:spPr>
                <a:solidFill>
                  <a:schemeClr val="accent2"/>
                </a:solidFill>
                <a:ln>
                  <a:noFill/>
                </a:ln>
                <a:effectLst/>
              </c:spPr>
            </c:marker>
            <c:bubble3D val="0"/>
            <c:spPr>
              <a:ln w="31750" cap="rnd">
                <a:solidFill>
                  <a:schemeClr val="accent2"/>
                </a:solidFill>
                <a:round/>
              </a:ln>
              <a:effectLst/>
            </c:spPr>
            <c:extLst>
              <c:ext xmlns:c16="http://schemas.microsoft.com/office/drawing/2014/chart" uri="{C3380CC4-5D6E-409C-BE32-E72D297353CC}">
                <c16:uniqueId val="{00000001-A784-4743-A5B4-BFB1531FBB5E}"/>
              </c:ext>
            </c:extLst>
          </c:dPt>
          <c:dPt>
            <c:idx val="2"/>
            <c:marker>
              <c:spPr>
                <a:solidFill>
                  <a:schemeClr val="accent3"/>
                </a:solidFill>
                <a:ln>
                  <a:noFill/>
                </a:ln>
                <a:effectLst/>
              </c:spPr>
            </c:marker>
            <c:bubble3D val="0"/>
            <c:spPr>
              <a:ln w="31750" cap="rnd">
                <a:solidFill>
                  <a:schemeClr val="accent3"/>
                </a:solidFill>
                <a:round/>
              </a:ln>
              <a:effectLst/>
            </c:spPr>
            <c:extLst>
              <c:ext xmlns:c16="http://schemas.microsoft.com/office/drawing/2014/chart" uri="{C3380CC4-5D6E-409C-BE32-E72D297353CC}">
                <c16:uniqueId val="{00000002-A784-4743-A5B4-BFB1531FBB5E}"/>
              </c:ext>
            </c:extLst>
          </c:dPt>
          <c:dPt>
            <c:idx val="3"/>
            <c:marker>
              <c:spPr>
                <a:solidFill>
                  <a:schemeClr val="accent4"/>
                </a:solidFill>
                <a:ln>
                  <a:noFill/>
                </a:ln>
                <a:effectLst/>
              </c:spPr>
            </c:marker>
            <c:bubble3D val="0"/>
            <c:spPr>
              <a:ln w="31750" cap="rnd">
                <a:solidFill>
                  <a:schemeClr val="accent4"/>
                </a:solidFill>
                <a:round/>
              </a:ln>
              <a:effectLst/>
            </c:spPr>
            <c:extLst>
              <c:ext xmlns:c16="http://schemas.microsoft.com/office/drawing/2014/chart" uri="{C3380CC4-5D6E-409C-BE32-E72D297353CC}">
                <c16:uniqueId val="{00000003-A784-4743-A5B4-BFB1531FBB5E}"/>
              </c:ext>
            </c:extLst>
          </c:dPt>
          <c:dPt>
            <c:idx val="4"/>
            <c:marker>
              <c:spPr>
                <a:solidFill>
                  <a:schemeClr val="accent5"/>
                </a:solidFill>
                <a:ln>
                  <a:noFill/>
                </a:ln>
                <a:effectLst/>
              </c:spPr>
            </c:marker>
            <c:bubble3D val="0"/>
            <c:spPr>
              <a:ln w="31750" cap="rnd">
                <a:solidFill>
                  <a:schemeClr val="accent5"/>
                </a:solidFill>
                <a:round/>
              </a:ln>
              <a:effectLst/>
            </c:spPr>
            <c:extLst>
              <c:ext xmlns:c16="http://schemas.microsoft.com/office/drawing/2014/chart" uri="{C3380CC4-5D6E-409C-BE32-E72D297353CC}">
                <c16:uniqueId val="{00000004-A784-4743-A5B4-BFB1531FBB5E}"/>
              </c:ext>
            </c:extLst>
          </c:dPt>
          <c:dPt>
            <c:idx val="5"/>
            <c:marker>
              <c:spPr>
                <a:solidFill>
                  <a:schemeClr val="accent6"/>
                </a:solidFill>
                <a:ln>
                  <a:noFill/>
                </a:ln>
                <a:effectLst/>
              </c:spPr>
            </c:marker>
            <c:bubble3D val="0"/>
            <c:spPr>
              <a:ln w="31750" cap="rnd">
                <a:solidFill>
                  <a:schemeClr val="accent6"/>
                </a:solidFill>
                <a:round/>
              </a:ln>
              <a:effectLst/>
            </c:spPr>
            <c:extLst>
              <c:ext xmlns:c16="http://schemas.microsoft.com/office/drawing/2014/chart" uri="{C3380CC4-5D6E-409C-BE32-E72D297353CC}">
                <c16:uniqueId val="{00000005-A784-4743-A5B4-BFB1531FBB5E}"/>
              </c:ext>
            </c:extLst>
          </c:dPt>
          <c:dPt>
            <c:idx val="6"/>
            <c:marker>
              <c:spPr>
                <a:solidFill>
                  <a:schemeClr val="accent1">
                    <a:lumMod val="60000"/>
                  </a:schemeClr>
                </a:solidFill>
                <a:ln>
                  <a:noFill/>
                </a:ln>
                <a:effectLst/>
              </c:spPr>
            </c:marker>
            <c:bubble3D val="0"/>
            <c:spPr>
              <a:ln w="31750" cap="rnd">
                <a:solidFill>
                  <a:schemeClr val="accent1">
                    <a:lumMod val="60000"/>
                  </a:schemeClr>
                </a:solidFill>
                <a:round/>
              </a:ln>
              <a:effectLst/>
            </c:spPr>
            <c:extLst>
              <c:ext xmlns:c16="http://schemas.microsoft.com/office/drawing/2014/chart" uri="{C3380CC4-5D6E-409C-BE32-E72D297353CC}">
                <c16:uniqueId val="{00000006-A784-4743-A5B4-BFB1531FBB5E}"/>
              </c:ext>
            </c:extLst>
          </c:dPt>
          <c:dPt>
            <c:idx val="7"/>
            <c:marker>
              <c:spPr>
                <a:solidFill>
                  <a:schemeClr val="accent2">
                    <a:lumMod val="60000"/>
                  </a:schemeClr>
                </a:solidFill>
                <a:ln>
                  <a:noFill/>
                </a:ln>
                <a:effectLst/>
              </c:spPr>
            </c:marker>
            <c:bubble3D val="0"/>
            <c:spPr>
              <a:ln w="31750" cap="rnd">
                <a:solidFill>
                  <a:schemeClr val="accent2">
                    <a:lumMod val="60000"/>
                  </a:schemeClr>
                </a:solidFill>
                <a:round/>
              </a:ln>
              <a:effectLst/>
            </c:spPr>
            <c:extLst>
              <c:ext xmlns:c16="http://schemas.microsoft.com/office/drawing/2014/chart" uri="{C3380CC4-5D6E-409C-BE32-E72D297353CC}">
                <c16:uniqueId val="{00000007-A784-4743-A5B4-BFB1531FBB5E}"/>
              </c:ext>
            </c:extLst>
          </c:dPt>
          <c:dPt>
            <c:idx val="8"/>
            <c:marker>
              <c:spPr>
                <a:solidFill>
                  <a:schemeClr val="accent3">
                    <a:lumMod val="60000"/>
                  </a:schemeClr>
                </a:solidFill>
                <a:ln>
                  <a:noFill/>
                </a:ln>
                <a:effectLst/>
              </c:spPr>
            </c:marker>
            <c:bubble3D val="0"/>
            <c:spPr>
              <a:ln w="31750" cap="rnd">
                <a:solidFill>
                  <a:schemeClr val="accent3">
                    <a:lumMod val="60000"/>
                  </a:schemeClr>
                </a:solidFill>
                <a:round/>
              </a:ln>
              <a:effectLst/>
            </c:spPr>
            <c:extLst>
              <c:ext xmlns:c16="http://schemas.microsoft.com/office/drawing/2014/chart" uri="{C3380CC4-5D6E-409C-BE32-E72D297353CC}">
                <c16:uniqueId val="{00000008-A784-4743-A5B4-BFB1531FBB5E}"/>
              </c:ext>
            </c:extLst>
          </c:dPt>
          <c:dPt>
            <c:idx val="9"/>
            <c:marker>
              <c:spPr>
                <a:solidFill>
                  <a:schemeClr val="accent4">
                    <a:lumMod val="60000"/>
                  </a:schemeClr>
                </a:solidFill>
                <a:ln>
                  <a:noFill/>
                </a:ln>
                <a:effectLst/>
              </c:spPr>
            </c:marker>
            <c:bubble3D val="0"/>
            <c:spPr>
              <a:ln w="31750" cap="rnd">
                <a:solidFill>
                  <a:schemeClr val="accent4">
                    <a:lumMod val="60000"/>
                  </a:schemeClr>
                </a:solidFill>
                <a:round/>
              </a:ln>
              <a:effectLst/>
            </c:spPr>
            <c:extLst>
              <c:ext xmlns:c16="http://schemas.microsoft.com/office/drawing/2014/chart" uri="{C3380CC4-5D6E-409C-BE32-E72D297353CC}">
                <c16:uniqueId val="{00000009-A784-4743-A5B4-BFB1531FBB5E}"/>
              </c:ext>
            </c:extLst>
          </c:dPt>
          <c:dPt>
            <c:idx val="10"/>
            <c:marker>
              <c:spPr>
                <a:solidFill>
                  <a:schemeClr val="accent5">
                    <a:lumMod val="60000"/>
                  </a:schemeClr>
                </a:solidFill>
                <a:ln>
                  <a:noFill/>
                </a:ln>
                <a:effectLst/>
              </c:spPr>
            </c:marker>
            <c:bubble3D val="0"/>
            <c:spPr>
              <a:ln w="31750" cap="rnd">
                <a:solidFill>
                  <a:schemeClr val="accent5">
                    <a:lumMod val="60000"/>
                  </a:schemeClr>
                </a:solidFill>
                <a:round/>
              </a:ln>
              <a:effectLst/>
            </c:spPr>
            <c:extLst>
              <c:ext xmlns:c16="http://schemas.microsoft.com/office/drawing/2014/chart" uri="{C3380CC4-5D6E-409C-BE32-E72D297353CC}">
                <c16:uniqueId val="{0000000A-A784-4743-A5B4-BFB1531FBB5E}"/>
              </c:ext>
            </c:extLst>
          </c:dPt>
          <c:dPt>
            <c:idx val="11"/>
            <c:marker>
              <c:spPr>
                <a:solidFill>
                  <a:schemeClr val="accent6">
                    <a:lumMod val="60000"/>
                  </a:schemeClr>
                </a:solidFill>
                <a:ln>
                  <a:noFill/>
                </a:ln>
                <a:effectLst/>
              </c:spPr>
            </c:marker>
            <c:bubble3D val="0"/>
            <c:spPr>
              <a:ln w="31750" cap="rnd">
                <a:solidFill>
                  <a:schemeClr val="accent6">
                    <a:lumMod val="60000"/>
                  </a:schemeClr>
                </a:solidFill>
                <a:round/>
              </a:ln>
              <a:effectLst/>
            </c:spPr>
            <c:extLst>
              <c:ext xmlns:c16="http://schemas.microsoft.com/office/drawing/2014/chart" uri="{C3380CC4-5D6E-409C-BE32-E72D297353CC}">
                <c16:uniqueId val="{0000000B-A784-4743-A5B4-BFB1531FBB5E}"/>
              </c:ext>
            </c:extLst>
          </c:dPt>
          <c:dLbls>
            <c:dLbl>
              <c:idx val="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0-A784-4743-A5B4-BFB1531FBB5E}"/>
                </c:ext>
              </c:extLst>
            </c:dLbl>
            <c:dLbl>
              <c:idx val="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1-A784-4743-A5B4-BFB1531FBB5E}"/>
                </c:ext>
              </c:extLst>
            </c:dLbl>
            <c:dLbl>
              <c:idx val="2"/>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2-A784-4743-A5B4-BFB1531FBB5E}"/>
                </c:ext>
              </c:extLst>
            </c:dLbl>
            <c:dLbl>
              <c:idx val="3"/>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3-A784-4743-A5B4-BFB1531FBB5E}"/>
                </c:ext>
              </c:extLst>
            </c:dLbl>
            <c:dLbl>
              <c:idx val="4"/>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4-A784-4743-A5B4-BFB1531FBB5E}"/>
                </c:ext>
              </c:extLst>
            </c:dLbl>
            <c:dLbl>
              <c:idx val="5"/>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5-A784-4743-A5B4-BFB1531FBB5E}"/>
                </c:ext>
              </c:extLst>
            </c:dLbl>
            <c:dLbl>
              <c:idx val="6"/>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6-A784-4743-A5B4-BFB1531FBB5E}"/>
                </c:ext>
              </c:extLst>
            </c:dLbl>
            <c:dLbl>
              <c:idx val="7"/>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7-A784-4743-A5B4-BFB1531FBB5E}"/>
                </c:ext>
              </c:extLst>
            </c:dLbl>
            <c:dLbl>
              <c:idx val="8"/>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8-A784-4743-A5B4-BFB1531FBB5E}"/>
                </c:ext>
              </c:extLst>
            </c:dLbl>
            <c:dLbl>
              <c:idx val="9"/>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9-A784-4743-A5B4-BFB1531FBB5E}"/>
                </c:ext>
              </c:extLst>
            </c:dLbl>
            <c:dLbl>
              <c:idx val="1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A-A784-4743-A5B4-BFB1531FBB5E}"/>
                </c:ext>
              </c:extLst>
            </c:dLbl>
            <c:dLbl>
              <c:idx val="1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B-A784-4743-A5B4-BFB1531FBB5E}"/>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'Conversion Rates - EXAMPLE'!$C$8:$N$8</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'Conversion Rates - EXAMPLE'!$C$11:$N$11</c:f>
              <c:numCache>
                <c:formatCode>0%</c:formatCode>
                <c:ptCount val="12"/>
                <c:pt idx="0">
                  <c:v>1.3422818791946308E-2</c:v>
                </c:pt>
                <c:pt idx="1">
                  <c:v>1.4508928571428572E-2</c:v>
                </c:pt>
                <c:pt idx="2">
                  <c:v>1.5590200445434299E-2</c:v>
                </c:pt>
                <c:pt idx="3">
                  <c:v>1.6666666666666666E-2</c:v>
                </c:pt>
                <c:pt idx="4">
                  <c:v>1.662971175166297E-2</c:v>
                </c:pt>
                <c:pt idx="5">
                  <c:v>1.8805309734513276E-2</c:v>
                </c:pt>
                <c:pt idx="6">
                  <c:v>1.8763796909492272E-2</c:v>
                </c:pt>
                <c:pt idx="7">
                  <c:v>1.8722466960352423E-2</c:v>
                </c:pt>
                <c:pt idx="8">
                  <c:v>1.9780219780219779E-2</c:v>
                </c:pt>
                <c:pt idx="9">
                  <c:v>2.1929824561403508E-2</c:v>
                </c:pt>
                <c:pt idx="10">
                  <c:v>1.5024038461538462E-2</c:v>
                </c:pt>
                <c:pt idx="11">
                  <c:v>1.7482517482517484E-2</c:v>
                </c:pt>
              </c:numCache>
            </c:numRef>
          </c:val>
          <c:smooth val="0"/>
          <c:extLst>
            <c:ext xmlns:c16="http://schemas.microsoft.com/office/drawing/2014/chart" uri="{C3380CC4-5D6E-409C-BE32-E72D297353CC}">
              <c16:uniqueId val="{00000000-BAA7-409E-8B84-6F83F9C98A8E}"/>
            </c:ext>
          </c:extLst>
        </c:ser>
        <c:dLbls>
          <c:dLblPos val="ctr"/>
          <c:showLegendKey val="0"/>
          <c:showVal val="1"/>
          <c:showCatName val="0"/>
          <c:showSerName val="0"/>
          <c:showPercent val="0"/>
          <c:showBubbleSize val="0"/>
        </c:dLbls>
        <c:marker val="1"/>
        <c:smooth val="0"/>
        <c:axId val="67093248"/>
        <c:axId val="67094784"/>
      </c:lineChart>
      <c:dateAx>
        <c:axId val="67093248"/>
        <c:scaling>
          <c:orientation val="minMax"/>
        </c:scaling>
        <c:delete val="0"/>
        <c:axPos val="b"/>
        <c:numFmt formatCode="[$-409]mmm\-yy;@" sourceLinked="1"/>
        <c:majorTickMark val="out"/>
        <c:minorTickMark val="none"/>
        <c:tickLblPos val="nextTo"/>
        <c:spPr>
          <a:noFill/>
          <a:ln w="19050" cap="flat" cmpd="sng" algn="ctr">
            <a:solidFill>
              <a:schemeClr val="bg1">
                <a:lumMod val="75000"/>
              </a:schemeClr>
            </a:solidFill>
            <a:round/>
          </a:ln>
          <a:effectLst/>
        </c:spPr>
        <c:txPr>
          <a:bodyPr rot="-2700000" spcFirstLastPara="1" vertOverflow="ellipsis" wrap="square" anchor="ctr" anchorCtr="1"/>
          <a:lstStyle/>
          <a:p>
            <a:pPr>
              <a:defRPr sz="9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ru-RU"/>
          </a:p>
        </c:txPr>
        <c:crossAx val="67094784"/>
        <c:crosses val="autoZero"/>
        <c:auto val="1"/>
        <c:lblOffset val="100"/>
        <c:baseTimeUnit val="months"/>
      </c:dateAx>
      <c:valAx>
        <c:axId val="6709478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7093248"/>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en-US"/>
              <a:t>TOTAL WEBSITE VISITS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1"/>
        <c:ser>
          <c:idx val="0"/>
          <c:order val="0"/>
          <c:tx>
            <c:strRef>
              <c:f>Visits!$B$13</c:f>
              <c:strCache>
                <c:ptCount val="1"/>
                <c:pt idx="0">
                  <c:v>TOTAL</c:v>
                </c:pt>
              </c:strCache>
            </c:strRef>
          </c:tx>
          <c:invertIfNegative val="0"/>
          <c:dPt>
            <c:idx val="0"/>
            <c:invertIfNegative val="0"/>
            <c:bubble3D val="0"/>
            <c:spPr>
              <a:solidFill>
                <a:schemeClr val="accent1">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1-656B-5E45-8644-DFAD73799452}"/>
              </c:ext>
            </c:extLst>
          </c:dPt>
          <c:dPt>
            <c:idx val="1"/>
            <c:invertIfNegative val="0"/>
            <c:bubble3D val="0"/>
            <c:spPr>
              <a:solidFill>
                <a:schemeClr val="accent2">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3-656B-5E45-8644-DFAD73799452}"/>
              </c:ext>
            </c:extLst>
          </c:dPt>
          <c:dPt>
            <c:idx val="2"/>
            <c:invertIfNegative val="0"/>
            <c:bubble3D val="0"/>
            <c:spPr>
              <a:solidFill>
                <a:schemeClr val="accent3">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5-656B-5E45-8644-DFAD73799452}"/>
              </c:ext>
            </c:extLst>
          </c:dPt>
          <c:dPt>
            <c:idx val="3"/>
            <c:invertIfNegative val="0"/>
            <c:bubble3D val="0"/>
            <c:spPr>
              <a:solidFill>
                <a:schemeClr val="accent4">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7-656B-5E45-8644-DFAD73799452}"/>
              </c:ext>
            </c:extLst>
          </c:dPt>
          <c:dPt>
            <c:idx val="4"/>
            <c:invertIfNegative val="0"/>
            <c:bubble3D val="0"/>
            <c:spPr>
              <a:solidFill>
                <a:schemeClr val="accent5">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9-656B-5E45-8644-DFAD73799452}"/>
              </c:ext>
            </c:extLst>
          </c:dPt>
          <c:dPt>
            <c:idx val="5"/>
            <c:invertIfNegative val="0"/>
            <c:bubble3D val="0"/>
            <c:spPr>
              <a:solidFill>
                <a:schemeClr val="accent6">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B-656B-5E45-8644-DFAD73799452}"/>
              </c:ext>
            </c:extLst>
          </c:dPt>
          <c:dPt>
            <c:idx val="6"/>
            <c:invertIfNegative val="0"/>
            <c:bubble3D val="0"/>
            <c:spPr>
              <a:solidFill>
                <a:schemeClr val="accent1">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D-656B-5E45-8644-DFAD73799452}"/>
              </c:ext>
            </c:extLst>
          </c:dPt>
          <c:dPt>
            <c:idx val="7"/>
            <c:invertIfNegative val="0"/>
            <c:bubble3D val="0"/>
            <c:spPr>
              <a:solidFill>
                <a:schemeClr val="accent2">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F-656B-5E45-8644-DFAD73799452}"/>
              </c:ext>
            </c:extLst>
          </c:dPt>
          <c:dPt>
            <c:idx val="8"/>
            <c:invertIfNegative val="0"/>
            <c:bubble3D val="0"/>
            <c:spPr>
              <a:solidFill>
                <a:schemeClr val="accent3">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1-656B-5E45-8644-DFAD73799452}"/>
              </c:ext>
            </c:extLst>
          </c:dPt>
          <c:dPt>
            <c:idx val="9"/>
            <c:invertIfNegative val="0"/>
            <c:bubble3D val="0"/>
            <c:spPr>
              <a:solidFill>
                <a:schemeClr val="accent4">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3-656B-5E45-8644-DFAD73799452}"/>
              </c:ext>
            </c:extLst>
          </c:dPt>
          <c:dPt>
            <c:idx val="10"/>
            <c:invertIfNegative val="0"/>
            <c:bubble3D val="0"/>
            <c:spPr>
              <a:solidFill>
                <a:schemeClr val="accent5">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5-656B-5E45-8644-DFAD73799452}"/>
              </c:ext>
            </c:extLst>
          </c:dPt>
          <c:dPt>
            <c:idx val="11"/>
            <c:invertIfNegative val="0"/>
            <c:bubble3D val="0"/>
            <c:spPr>
              <a:solidFill>
                <a:schemeClr val="accent6">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7-656B-5E45-8644-DFAD73799452}"/>
              </c:ext>
            </c:extLst>
          </c:dPt>
          <c:dLbls>
            <c:dLbl>
              <c:idx val="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1-656B-5E45-8644-DFAD73799452}"/>
                </c:ext>
              </c:extLst>
            </c:dLbl>
            <c:dLbl>
              <c:idx val="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3-656B-5E45-8644-DFAD73799452}"/>
                </c:ext>
              </c:extLst>
            </c:dLbl>
            <c:dLbl>
              <c:idx val="2"/>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5-656B-5E45-8644-DFAD73799452}"/>
                </c:ext>
              </c:extLst>
            </c:dLbl>
            <c:dLbl>
              <c:idx val="3"/>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7-656B-5E45-8644-DFAD73799452}"/>
                </c:ext>
              </c:extLst>
            </c:dLbl>
            <c:dLbl>
              <c:idx val="4"/>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9-656B-5E45-8644-DFAD73799452}"/>
                </c:ext>
              </c:extLst>
            </c:dLbl>
            <c:dLbl>
              <c:idx val="5"/>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B-656B-5E45-8644-DFAD73799452}"/>
                </c:ext>
              </c:extLst>
            </c:dLbl>
            <c:dLbl>
              <c:idx val="6"/>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D-656B-5E45-8644-DFAD73799452}"/>
                </c:ext>
              </c:extLst>
            </c:dLbl>
            <c:dLbl>
              <c:idx val="7"/>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F-656B-5E45-8644-DFAD73799452}"/>
                </c:ext>
              </c:extLst>
            </c:dLbl>
            <c:dLbl>
              <c:idx val="8"/>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11-656B-5E45-8644-DFAD73799452}"/>
                </c:ext>
              </c:extLst>
            </c:dLbl>
            <c:dLbl>
              <c:idx val="9"/>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13-656B-5E45-8644-DFAD73799452}"/>
                </c:ext>
              </c:extLst>
            </c:dLbl>
            <c:dLbl>
              <c:idx val="1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15-656B-5E45-8644-DFAD73799452}"/>
                </c:ext>
              </c:extLst>
            </c:dLbl>
            <c:dLbl>
              <c:idx val="1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17-656B-5E45-8644-DFAD73799452}"/>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Visits!$C$12:$N$12</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Visits!$C$13:$N$13</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8-656B-5E45-8644-DFAD73799452}"/>
            </c:ext>
          </c:extLst>
        </c:ser>
        <c:dLbls>
          <c:dLblPos val="ctr"/>
          <c:showLegendKey val="0"/>
          <c:showVal val="1"/>
          <c:showCatName val="0"/>
          <c:showSerName val="0"/>
          <c:showPercent val="0"/>
          <c:showBubbleSize val="0"/>
        </c:dLbls>
        <c:gapWidth val="23"/>
        <c:axId val="63750528"/>
        <c:axId val="63752064"/>
      </c:barChart>
      <c:dateAx>
        <c:axId val="63750528"/>
        <c:scaling>
          <c:orientation val="minMax"/>
        </c:scaling>
        <c:delete val="0"/>
        <c:axPos val="b"/>
        <c:numFmt formatCode="[$-409]mmm\-yy;@" sourceLinked="1"/>
        <c:majorTickMark val="out"/>
        <c:minorTickMark val="none"/>
        <c:tickLblPos val="nextTo"/>
        <c:spPr>
          <a:noFill/>
          <a:ln w="19050" cap="flat" cmpd="sng" algn="ctr">
            <a:solidFill>
              <a:schemeClr val="bg1">
                <a:lumMod val="75000"/>
              </a:schemeClr>
            </a:solidFill>
            <a:round/>
          </a:ln>
          <a:effectLst/>
        </c:spPr>
        <c:txPr>
          <a:bodyPr rot="0" spcFirstLastPara="1" vertOverflow="ellipsis" wrap="square" anchor="ctr" anchorCtr="1"/>
          <a:lstStyle/>
          <a:p>
            <a:pPr>
              <a:defRPr sz="10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ru-RU"/>
          </a:p>
        </c:txPr>
        <c:crossAx val="63752064"/>
        <c:crosses val="autoZero"/>
        <c:auto val="1"/>
        <c:lblOffset val="100"/>
        <c:baseTimeUnit val="months"/>
      </c:dateAx>
      <c:valAx>
        <c:axId val="6375206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3750528"/>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en-US"/>
              <a:t>LEADS GENERATED </a:t>
            </a:r>
            <a:r>
              <a:rPr lang="en-US" baseline="0"/>
              <a:t>BY SOURCE</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title>
    <c:autoTitleDeleted val="0"/>
    <c:plotArea>
      <c:layout/>
      <c:barChart>
        <c:barDir val="col"/>
        <c:grouping val="stacked"/>
        <c:varyColors val="0"/>
        <c:ser>
          <c:idx val="0"/>
          <c:order val="0"/>
          <c:tx>
            <c:strRef>
              <c:f>Leads!$B$4</c:f>
              <c:strCache>
                <c:ptCount val="1"/>
                <c:pt idx="0">
                  <c:v>Direct Traffic</c:v>
                </c:pt>
              </c:strCache>
            </c:strRef>
          </c:tx>
          <c:spPr>
            <a:solidFill>
              <a:schemeClr val="accent1">
                <a:alpha val="85000"/>
              </a:schemeClr>
            </a:solidFill>
            <a:ln w="9525" cap="flat" cmpd="sng" algn="ctr">
              <a:solidFill>
                <a:schemeClr val="lt1">
                  <a:alpha val="50000"/>
                </a:schemeClr>
              </a:solidFill>
              <a:round/>
            </a:ln>
            <a:effectLst/>
          </c:spPr>
          <c:invertIfNegative val="0"/>
          <c:cat>
            <c:numRef>
              <c:f>Leads!$C$3:$N$3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Leads!$C$4:$N$4</c:f>
              <c:numCache>
                <c:formatCode>0</c:formatCode>
                <c:ptCount val="12"/>
              </c:numCache>
            </c:numRef>
          </c:val>
          <c:extLst>
            <c:ext xmlns:c16="http://schemas.microsoft.com/office/drawing/2014/chart" uri="{C3380CC4-5D6E-409C-BE32-E72D297353CC}">
              <c16:uniqueId val="{00000000-16D5-D746-8A74-2835F4DBE804}"/>
            </c:ext>
          </c:extLst>
        </c:ser>
        <c:ser>
          <c:idx val="1"/>
          <c:order val="1"/>
          <c:tx>
            <c:strRef>
              <c:f>Leads!$B$5</c:f>
              <c:strCache>
                <c:ptCount val="1"/>
                <c:pt idx="0">
                  <c:v>Email Marketing</c:v>
                </c:pt>
              </c:strCache>
            </c:strRef>
          </c:tx>
          <c:spPr>
            <a:solidFill>
              <a:schemeClr val="accent2">
                <a:alpha val="85000"/>
              </a:schemeClr>
            </a:solidFill>
            <a:ln w="9525" cap="flat" cmpd="sng" algn="ctr">
              <a:solidFill>
                <a:schemeClr val="lt1">
                  <a:alpha val="50000"/>
                </a:schemeClr>
              </a:solidFill>
              <a:round/>
            </a:ln>
            <a:effectLst/>
          </c:spPr>
          <c:invertIfNegative val="0"/>
          <c:cat>
            <c:numRef>
              <c:f>Leads!$C$3:$N$3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Leads!$C$5:$N$5</c:f>
              <c:numCache>
                <c:formatCode>0</c:formatCode>
                <c:ptCount val="12"/>
              </c:numCache>
            </c:numRef>
          </c:val>
          <c:extLst>
            <c:ext xmlns:c16="http://schemas.microsoft.com/office/drawing/2014/chart" uri="{C3380CC4-5D6E-409C-BE32-E72D297353CC}">
              <c16:uniqueId val="{00000001-16D5-D746-8A74-2835F4DBE804}"/>
            </c:ext>
          </c:extLst>
        </c:ser>
        <c:ser>
          <c:idx val="2"/>
          <c:order val="2"/>
          <c:tx>
            <c:strRef>
              <c:f>Leads!$B$6</c:f>
              <c:strCache>
                <c:ptCount val="1"/>
                <c:pt idx="0">
                  <c:v>Organic Search</c:v>
                </c:pt>
              </c:strCache>
            </c:strRef>
          </c:tx>
          <c:spPr>
            <a:solidFill>
              <a:schemeClr val="accent3">
                <a:alpha val="85000"/>
              </a:schemeClr>
            </a:solidFill>
            <a:ln w="9525" cap="flat" cmpd="sng" algn="ctr">
              <a:solidFill>
                <a:schemeClr val="lt1">
                  <a:alpha val="50000"/>
                </a:schemeClr>
              </a:solidFill>
              <a:round/>
            </a:ln>
            <a:effectLst/>
          </c:spPr>
          <c:invertIfNegative val="0"/>
          <c:cat>
            <c:numRef>
              <c:f>Leads!$C$3:$N$3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Leads!$C$6:$N$6</c:f>
              <c:numCache>
                <c:formatCode>0</c:formatCode>
                <c:ptCount val="12"/>
              </c:numCache>
            </c:numRef>
          </c:val>
          <c:extLst>
            <c:ext xmlns:c16="http://schemas.microsoft.com/office/drawing/2014/chart" uri="{C3380CC4-5D6E-409C-BE32-E72D297353CC}">
              <c16:uniqueId val="{00000002-16D5-D746-8A74-2835F4DBE804}"/>
            </c:ext>
          </c:extLst>
        </c:ser>
        <c:ser>
          <c:idx val="3"/>
          <c:order val="3"/>
          <c:tx>
            <c:strRef>
              <c:f>Leads!$B$7</c:f>
              <c:strCache>
                <c:ptCount val="1"/>
                <c:pt idx="0">
                  <c:v>Paid Search</c:v>
                </c:pt>
              </c:strCache>
            </c:strRef>
          </c:tx>
          <c:spPr>
            <a:solidFill>
              <a:schemeClr val="accent4">
                <a:alpha val="85000"/>
              </a:schemeClr>
            </a:solidFill>
            <a:ln w="9525" cap="flat" cmpd="sng" algn="ctr">
              <a:solidFill>
                <a:schemeClr val="lt1">
                  <a:alpha val="50000"/>
                </a:schemeClr>
              </a:solidFill>
              <a:round/>
            </a:ln>
            <a:effectLst/>
          </c:spPr>
          <c:invertIfNegative val="0"/>
          <c:cat>
            <c:numRef>
              <c:f>Leads!$C$3:$N$3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Leads!$C$7:$N$7</c:f>
              <c:numCache>
                <c:formatCode>0</c:formatCode>
                <c:ptCount val="12"/>
              </c:numCache>
            </c:numRef>
          </c:val>
          <c:extLst>
            <c:ext xmlns:c16="http://schemas.microsoft.com/office/drawing/2014/chart" uri="{C3380CC4-5D6E-409C-BE32-E72D297353CC}">
              <c16:uniqueId val="{00000003-16D5-D746-8A74-2835F4DBE804}"/>
            </c:ext>
          </c:extLst>
        </c:ser>
        <c:ser>
          <c:idx val="4"/>
          <c:order val="4"/>
          <c:tx>
            <c:strRef>
              <c:f>Leads!$B$8</c:f>
              <c:strCache>
                <c:ptCount val="1"/>
                <c:pt idx="0">
                  <c:v>Referrals</c:v>
                </c:pt>
              </c:strCache>
            </c:strRef>
          </c:tx>
          <c:spPr>
            <a:solidFill>
              <a:schemeClr val="accent5">
                <a:alpha val="85000"/>
              </a:schemeClr>
            </a:solidFill>
            <a:ln w="9525" cap="flat" cmpd="sng" algn="ctr">
              <a:solidFill>
                <a:schemeClr val="lt1">
                  <a:alpha val="50000"/>
                </a:schemeClr>
              </a:solidFill>
              <a:round/>
            </a:ln>
            <a:effectLst/>
          </c:spPr>
          <c:invertIfNegative val="0"/>
          <c:cat>
            <c:numRef>
              <c:f>Leads!$C$3:$N$3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Leads!$C$8:$N$8</c:f>
              <c:numCache>
                <c:formatCode>0</c:formatCode>
                <c:ptCount val="12"/>
              </c:numCache>
            </c:numRef>
          </c:val>
          <c:extLst>
            <c:ext xmlns:c16="http://schemas.microsoft.com/office/drawing/2014/chart" uri="{C3380CC4-5D6E-409C-BE32-E72D297353CC}">
              <c16:uniqueId val="{00000004-16D5-D746-8A74-2835F4DBE804}"/>
            </c:ext>
          </c:extLst>
        </c:ser>
        <c:ser>
          <c:idx val="5"/>
          <c:order val="5"/>
          <c:tx>
            <c:strRef>
              <c:f>Leads!$B$9</c:f>
              <c:strCache>
                <c:ptCount val="1"/>
                <c:pt idx="0">
                  <c:v>Social Media</c:v>
                </c:pt>
              </c:strCache>
            </c:strRef>
          </c:tx>
          <c:spPr>
            <a:solidFill>
              <a:schemeClr val="accent6">
                <a:alpha val="85000"/>
              </a:schemeClr>
            </a:solidFill>
            <a:ln w="9525" cap="flat" cmpd="sng" algn="ctr">
              <a:solidFill>
                <a:schemeClr val="lt1">
                  <a:alpha val="50000"/>
                </a:schemeClr>
              </a:solidFill>
              <a:round/>
            </a:ln>
            <a:effectLst/>
          </c:spPr>
          <c:invertIfNegative val="0"/>
          <c:cat>
            <c:numRef>
              <c:f>Leads!$C$3:$N$3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Leads!$C$9:$N$9</c:f>
              <c:numCache>
                <c:formatCode>0</c:formatCode>
                <c:ptCount val="12"/>
              </c:numCache>
            </c:numRef>
          </c:val>
          <c:extLst>
            <c:ext xmlns:c16="http://schemas.microsoft.com/office/drawing/2014/chart" uri="{C3380CC4-5D6E-409C-BE32-E72D297353CC}">
              <c16:uniqueId val="{00000005-16D5-D746-8A74-2835F4DBE804}"/>
            </c:ext>
          </c:extLst>
        </c:ser>
        <c:ser>
          <c:idx val="6"/>
          <c:order val="6"/>
          <c:tx>
            <c:strRef>
              <c:f>Leads!$B$10</c:f>
              <c:strCache>
                <c:ptCount val="1"/>
                <c:pt idx="0">
                  <c:v>Other Campaigns</c:v>
                </c:pt>
              </c:strCache>
            </c:strRef>
          </c:tx>
          <c:spPr>
            <a:solidFill>
              <a:schemeClr val="accent1">
                <a:lumMod val="60000"/>
                <a:alpha val="85000"/>
              </a:schemeClr>
            </a:solidFill>
            <a:ln w="9525" cap="flat" cmpd="sng" algn="ctr">
              <a:solidFill>
                <a:schemeClr val="lt1">
                  <a:alpha val="50000"/>
                </a:schemeClr>
              </a:solidFill>
              <a:round/>
            </a:ln>
            <a:effectLst/>
          </c:spPr>
          <c:invertIfNegative val="0"/>
          <c:cat>
            <c:numRef>
              <c:f>Leads!$C$3:$N$3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Leads!$C$10:$N$10</c:f>
              <c:numCache>
                <c:formatCode>0</c:formatCode>
                <c:ptCount val="12"/>
              </c:numCache>
            </c:numRef>
          </c:val>
          <c:extLst>
            <c:ext xmlns:c16="http://schemas.microsoft.com/office/drawing/2014/chart" uri="{C3380CC4-5D6E-409C-BE32-E72D297353CC}">
              <c16:uniqueId val="{00000006-16D5-D746-8A74-2835F4DBE804}"/>
            </c:ext>
          </c:extLst>
        </c:ser>
        <c:ser>
          <c:idx val="7"/>
          <c:order val="7"/>
          <c:tx>
            <c:strRef>
              <c:f>Leads!$B$11</c:f>
              <c:strCache>
                <c:ptCount val="1"/>
                <c:pt idx="0">
                  <c:v>Offline Sources</c:v>
                </c:pt>
              </c:strCache>
            </c:strRef>
          </c:tx>
          <c:spPr>
            <a:solidFill>
              <a:schemeClr val="accent2">
                <a:lumMod val="60000"/>
                <a:alpha val="85000"/>
              </a:schemeClr>
            </a:solidFill>
            <a:ln w="9525" cap="flat" cmpd="sng" algn="ctr">
              <a:solidFill>
                <a:schemeClr val="lt1">
                  <a:alpha val="50000"/>
                </a:schemeClr>
              </a:solidFill>
              <a:round/>
            </a:ln>
            <a:effectLst/>
          </c:spPr>
          <c:invertIfNegative val="0"/>
          <c:cat>
            <c:numRef>
              <c:f>Leads!$C$3:$N$3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Leads!$C$11:$N$11</c:f>
              <c:numCache>
                <c:formatCode>0</c:formatCode>
                <c:ptCount val="12"/>
              </c:numCache>
            </c:numRef>
          </c:val>
          <c:extLst>
            <c:ext xmlns:c16="http://schemas.microsoft.com/office/drawing/2014/chart" uri="{C3380CC4-5D6E-409C-BE32-E72D297353CC}">
              <c16:uniqueId val="{00000007-16D5-D746-8A74-2835F4DBE804}"/>
            </c:ext>
          </c:extLst>
        </c:ser>
        <c:dLbls>
          <c:showLegendKey val="0"/>
          <c:showVal val="0"/>
          <c:showCatName val="0"/>
          <c:showSerName val="0"/>
          <c:showPercent val="0"/>
          <c:showBubbleSize val="0"/>
        </c:dLbls>
        <c:gapWidth val="150"/>
        <c:overlap val="100"/>
        <c:axId val="64359040"/>
        <c:axId val="64364928"/>
      </c:barChart>
      <c:dateAx>
        <c:axId val="64359040"/>
        <c:scaling>
          <c:orientation val="minMax"/>
        </c:scaling>
        <c:delete val="0"/>
        <c:axPos val="b"/>
        <c:numFmt formatCode="[$-409]mmm\-yy;@" sourceLinked="1"/>
        <c:majorTickMark val="out"/>
        <c:minorTickMark val="none"/>
        <c:tickLblPos val="nextTo"/>
        <c:spPr>
          <a:noFill/>
          <a:ln w="19050" cap="flat" cmpd="sng" algn="ctr">
            <a:solidFill>
              <a:schemeClr val="bg1">
                <a:lumMod val="75000"/>
              </a:schemeClr>
            </a:solidFill>
            <a:round/>
          </a:ln>
          <a:effectLst/>
        </c:spPr>
        <c:txPr>
          <a:bodyPr rot="-2700000" spcFirstLastPara="1" vertOverflow="ellipsis" wrap="square" anchor="ctr" anchorCtr="1"/>
          <a:lstStyle/>
          <a:p>
            <a:pPr>
              <a:defRPr sz="9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ru-RU"/>
          </a:p>
        </c:txPr>
        <c:crossAx val="64364928"/>
        <c:crosses val="autoZero"/>
        <c:auto val="1"/>
        <c:lblOffset val="100"/>
        <c:baseTimeUnit val="months"/>
      </c:dateAx>
      <c:valAx>
        <c:axId val="6436492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435904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legend>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en-US"/>
              <a:t>TOTAL LEADS GENERATED</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1"/>
        <c:ser>
          <c:idx val="0"/>
          <c:order val="0"/>
          <c:tx>
            <c:strRef>
              <c:f>Leads!$B$13</c:f>
              <c:strCache>
                <c:ptCount val="1"/>
                <c:pt idx="0">
                  <c:v>TOTAL</c:v>
                </c:pt>
              </c:strCache>
            </c:strRef>
          </c:tx>
          <c:invertIfNegative val="0"/>
          <c:dPt>
            <c:idx val="0"/>
            <c:invertIfNegative val="0"/>
            <c:bubble3D val="0"/>
            <c:spPr>
              <a:solidFill>
                <a:schemeClr val="accent1">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1-7910-834D-BDD5-28EF5D9F7366}"/>
              </c:ext>
            </c:extLst>
          </c:dPt>
          <c:dPt>
            <c:idx val="1"/>
            <c:invertIfNegative val="0"/>
            <c:bubble3D val="0"/>
            <c:spPr>
              <a:solidFill>
                <a:schemeClr val="accent2">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3-7910-834D-BDD5-28EF5D9F7366}"/>
              </c:ext>
            </c:extLst>
          </c:dPt>
          <c:dPt>
            <c:idx val="2"/>
            <c:invertIfNegative val="0"/>
            <c:bubble3D val="0"/>
            <c:spPr>
              <a:solidFill>
                <a:schemeClr val="accent3">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5-7910-834D-BDD5-28EF5D9F7366}"/>
              </c:ext>
            </c:extLst>
          </c:dPt>
          <c:dPt>
            <c:idx val="3"/>
            <c:invertIfNegative val="0"/>
            <c:bubble3D val="0"/>
            <c:spPr>
              <a:solidFill>
                <a:schemeClr val="accent4">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7-7910-834D-BDD5-28EF5D9F7366}"/>
              </c:ext>
            </c:extLst>
          </c:dPt>
          <c:dPt>
            <c:idx val="4"/>
            <c:invertIfNegative val="0"/>
            <c:bubble3D val="0"/>
            <c:spPr>
              <a:solidFill>
                <a:schemeClr val="accent5">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9-7910-834D-BDD5-28EF5D9F7366}"/>
              </c:ext>
            </c:extLst>
          </c:dPt>
          <c:dPt>
            <c:idx val="5"/>
            <c:invertIfNegative val="0"/>
            <c:bubble3D val="0"/>
            <c:spPr>
              <a:solidFill>
                <a:schemeClr val="accent6">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B-7910-834D-BDD5-28EF5D9F7366}"/>
              </c:ext>
            </c:extLst>
          </c:dPt>
          <c:dPt>
            <c:idx val="6"/>
            <c:invertIfNegative val="0"/>
            <c:bubble3D val="0"/>
            <c:spPr>
              <a:solidFill>
                <a:schemeClr val="accent1">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D-7910-834D-BDD5-28EF5D9F7366}"/>
              </c:ext>
            </c:extLst>
          </c:dPt>
          <c:dPt>
            <c:idx val="7"/>
            <c:invertIfNegative val="0"/>
            <c:bubble3D val="0"/>
            <c:spPr>
              <a:solidFill>
                <a:schemeClr val="accent2">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F-7910-834D-BDD5-28EF5D9F7366}"/>
              </c:ext>
            </c:extLst>
          </c:dPt>
          <c:dPt>
            <c:idx val="8"/>
            <c:invertIfNegative val="0"/>
            <c:bubble3D val="0"/>
            <c:spPr>
              <a:solidFill>
                <a:schemeClr val="accent3">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1-7910-834D-BDD5-28EF5D9F7366}"/>
              </c:ext>
            </c:extLst>
          </c:dPt>
          <c:dPt>
            <c:idx val="9"/>
            <c:invertIfNegative val="0"/>
            <c:bubble3D val="0"/>
            <c:spPr>
              <a:solidFill>
                <a:schemeClr val="accent4">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3-7910-834D-BDD5-28EF5D9F7366}"/>
              </c:ext>
            </c:extLst>
          </c:dPt>
          <c:dPt>
            <c:idx val="10"/>
            <c:invertIfNegative val="0"/>
            <c:bubble3D val="0"/>
            <c:spPr>
              <a:solidFill>
                <a:schemeClr val="accent5">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5-7910-834D-BDD5-28EF5D9F7366}"/>
              </c:ext>
            </c:extLst>
          </c:dPt>
          <c:dPt>
            <c:idx val="11"/>
            <c:invertIfNegative val="0"/>
            <c:bubble3D val="0"/>
            <c:spPr>
              <a:solidFill>
                <a:schemeClr val="accent6">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7-7910-834D-BDD5-28EF5D9F7366}"/>
              </c:ext>
            </c:extLst>
          </c:dPt>
          <c:dLbls>
            <c:dLbl>
              <c:idx val="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1-7910-834D-BDD5-28EF5D9F7366}"/>
                </c:ext>
              </c:extLst>
            </c:dLbl>
            <c:dLbl>
              <c:idx val="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3-7910-834D-BDD5-28EF5D9F7366}"/>
                </c:ext>
              </c:extLst>
            </c:dLbl>
            <c:dLbl>
              <c:idx val="2"/>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5-7910-834D-BDD5-28EF5D9F7366}"/>
                </c:ext>
              </c:extLst>
            </c:dLbl>
            <c:dLbl>
              <c:idx val="3"/>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7-7910-834D-BDD5-28EF5D9F7366}"/>
                </c:ext>
              </c:extLst>
            </c:dLbl>
            <c:dLbl>
              <c:idx val="4"/>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9-7910-834D-BDD5-28EF5D9F7366}"/>
                </c:ext>
              </c:extLst>
            </c:dLbl>
            <c:dLbl>
              <c:idx val="5"/>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B-7910-834D-BDD5-28EF5D9F7366}"/>
                </c:ext>
              </c:extLst>
            </c:dLbl>
            <c:dLbl>
              <c:idx val="6"/>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D-7910-834D-BDD5-28EF5D9F7366}"/>
                </c:ext>
              </c:extLst>
            </c:dLbl>
            <c:dLbl>
              <c:idx val="7"/>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F-7910-834D-BDD5-28EF5D9F7366}"/>
                </c:ext>
              </c:extLst>
            </c:dLbl>
            <c:dLbl>
              <c:idx val="8"/>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11-7910-834D-BDD5-28EF5D9F7366}"/>
                </c:ext>
              </c:extLst>
            </c:dLbl>
            <c:dLbl>
              <c:idx val="9"/>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13-7910-834D-BDD5-28EF5D9F7366}"/>
                </c:ext>
              </c:extLst>
            </c:dLbl>
            <c:dLbl>
              <c:idx val="1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15-7910-834D-BDD5-28EF5D9F7366}"/>
                </c:ext>
              </c:extLst>
            </c:dLbl>
            <c:dLbl>
              <c:idx val="1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17-7910-834D-BDD5-28EF5D9F7366}"/>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Leads!$C$12:$N$12</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Leads!$C$13:$N$13</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8-7910-834D-BDD5-28EF5D9F7366}"/>
            </c:ext>
          </c:extLst>
        </c:ser>
        <c:dLbls>
          <c:dLblPos val="ctr"/>
          <c:showLegendKey val="0"/>
          <c:showVal val="1"/>
          <c:showCatName val="0"/>
          <c:showSerName val="0"/>
          <c:showPercent val="0"/>
          <c:showBubbleSize val="0"/>
        </c:dLbls>
        <c:gapWidth val="23"/>
        <c:axId val="64465152"/>
        <c:axId val="64479232"/>
      </c:barChart>
      <c:dateAx>
        <c:axId val="64465152"/>
        <c:scaling>
          <c:orientation val="minMax"/>
        </c:scaling>
        <c:delete val="0"/>
        <c:axPos val="b"/>
        <c:numFmt formatCode="[$-409]mmm\-yy;@" sourceLinked="1"/>
        <c:majorTickMark val="out"/>
        <c:minorTickMark val="none"/>
        <c:tickLblPos val="nextTo"/>
        <c:spPr>
          <a:noFill/>
          <a:ln w="19050" cap="flat" cmpd="sng" algn="ctr">
            <a:solidFill>
              <a:schemeClr val="bg1">
                <a:lumMod val="75000"/>
              </a:schemeClr>
            </a:solidFill>
            <a:round/>
          </a:ln>
          <a:effectLst/>
        </c:spPr>
        <c:txPr>
          <a:bodyPr rot="0" spcFirstLastPara="1" vertOverflow="ellipsis" wrap="square" anchor="ctr" anchorCtr="1"/>
          <a:lstStyle/>
          <a:p>
            <a:pPr>
              <a:defRPr sz="10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ru-RU"/>
          </a:p>
        </c:txPr>
        <c:crossAx val="64479232"/>
        <c:crosses val="autoZero"/>
        <c:auto val="1"/>
        <c:lblOffset val="100"/>
        <c:baseTimeUnit val="months"/>
      </c:dateAx>
      <c:valAx>
        <c:axId val="6447923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446515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en-US"/>
              <a:t>CUSTOMERS GENERATED </a:t>
            </a:r>
            <a:r>
              <a:rPr lang="en-US" baseline="0"/>
              <a:t>BY SOURCE</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title>
    <c:autoTitleDeleted val="0"/>
    <c:plotArea>
      <c:layout/>
      <c:barChart>
        <c:barDir val="col"/>
        <c:grouping val="stacked"/>
        <c:varyColors val="0"/>
        <c:ser>
          <c:idx val="0"/>
          <c:order val="0"/>
          <c:tx>
            <c:strRef>
              <c:f>Customers!$B$4</c:f>
              <c:strCache>
                <c:ptCount val="1"/>
                <c:pt idx="0">
                  <c:v>Direct Traffic</c:v>
                </c:pt>
              </c:strCache>
            </c:strRef>
          </c:tx>
          <c:spPr>
            <a:solidFill>
              <a:schemeClr val="accent1">
                <a:alpha val="85000"/>
              </a:schemeClr>
            </a:solidFill>
            <a:ln w="9525" cap="flat" cmpd="sng" algn="ctr">
              <a:solidFill>
                <a:schemeClr val="lt1">
                  <a:alpha val="50000"/>
                </a:schemeClr>
              </a:solidFill>
              <a:round/>
            </a:ln>
            <a:effectLst/>
          </c:spPr>
          <c:invertIfNegative val="0"/>
          <c:cat>
            <c:numRef>
              <c:f>Customers!$C$3:$N$3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Customers!$C$4:$N$4</c:f>
              <c:numCache>
                <c:formatCode>0</c:formatCode>
                <c:ptCount val="12"/>
              </c:numCache>
            </c:numRef>
          </c:val>
          <c:extLst>
            <c:ext xmlns:c16="http://schemas.microsoft.com/office/drawing/2014/chart" uri="{C3380CC4-5D6E-409C-BE32-E72D297353CC}">
              <c16:uniqueId val="{00000000-D75E-1A4F-9017-04DED05B4EC1}"/>
            </c:ext>
          </c:extLst>
        </c:ser>
        <c:ser>
          <c:idx val="1"/>
          <c:order val="1"/>
          <c:tx>
            <c:strRef>
              <c:f>Customers!$B$5</c:f>
              <c:strCache>
                <c:ptCount val="1"/>
                <c:pt idx="0">
                  <c:v>Email Marketing</c:v>
                </c:pt>
              </c:strCache>
            </c:strRef>
          </c:tx>
          <c:spPr>
            <a:solidFill>
              <a:schemeClr val="accent2">
                <a:alpha val="85000"/>
              </a:schemeClr>
            </a:solidFill>
            <a:ln w="9525" cap="flat" cmpd="sng" algn="ctr">
              <a:solidFill>
                <a:schemeClr val="lt1">
                  <a:alpha val="50000"/>
                </a:schemeClr>
              </a:solidFill>
              <a:round/>
            </a:ln>
            <a:effectLst/>
          </c:spPr>
          <c:invertIfNegative val="0"/>
          <c:cat>
            <c:numRef>
              <c:f>Customers!$C$3:$N$3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Customers!$C$5:$N$5</c:f>
              <c:numCache>
                <c:formatCode>0</c:formatCode>
                <c:ptCount val="12"/>
              </c:numCache>
            </c:numRef>
          </c:val>
          <c:extLst>
            <c:ext xmlns:c16="http://schemas.microsoft.com/office/drawing/2014/chart" uri="{C3380CC4-5D6E-409C-BE32-E72D297353CC}">
              <c16:uniqueId val="{00000001-D75E-1A4F-9017-04DED05B4EC1}"/>
            </c:ext>
          </c:extLst>
        </c:ser>
        <c:ser>
          <c:idx val="2"/>
          <c:order val="2"/>
          <c:tx>
            <c:strRef>
              <c:f>Customers!$B$6</c:f>
              <c:strCache>
                <c:ptCount val="1"/>
                <c:pt idx="0">
                  <c:v>Organic Search</c:v>
                </c:pt>
              </c:strCache>
            </c:strRef>
          </c:tx>
          <c:spPr>
            <a:solidFill>
              <a:schemeClr val="accent3">
                <a:alpha val="85000"/>
              </a:schemeClr>
            </a:solidFill>
            <a:ln w="9525" cap="flat" cmpd="sng" algn="ctr">
              <a:solidFill>
                <a:schemeClr val="lt1">
                  <a:alpha val="50000"/>
                </a:schemeClr>
              </a:solidFill>
              <a:round/>
            </a:ln>
            <a:effectLst/>
          </c:spPr>
          <c:invertIfNegative val="0"/>
          <c:cat>
            <c:numRef>
              <c:f>Customers!$C$3:$N$3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Customers!$C$6:$N$6</c:f>
              <c:numCache>
                <c:formatCode>0</c:formatCode>
                <c:ptCount val="12"/>
              </c:numCache>
            </c:numRef>
          </c:val>
          <c:extLst>
            <c:ext xmlns:c16="http://schemas.microsoft.com/office/drawing/2014/chart" uri="{C3380CC4-5D6E-409C-BE32-E72D297353CC}">
              <c16:uniqueId val="{00000002-D75E-1A4F-9017-04DED05B4EC1}"/>
            </c:ext>
          </c:extLst>
        </c:ser>
        <c:ser>
          <c:idx val="3"/>
          <c:order val="3"/>
          <c:tx>
            <c:strRef>
              <c:f>Customers!$B$7</c:f>
              <c:strCache>
                <c:ptCount val="1"/>
                <c:pt idx="0">
                  <c:v>Paid Search</c:v>
                </c:pt>
              </c:strCache>
            </c:strRef>
          </c:tx>
          <c:spPr>
            <a:solidFill>
              <a:schemeClr val="accent4">
                <a:alpha val="85000"/>
              </a:schemeClr>
            </a:solidFill>
            <a:ln w="9525" cap="flat" cmpd="sng" algn="ctr">
              <a:solidFill>
                <a:schemeClr val="lt1">
                  <a:alpha val="50000"/>
                </a:schemeClr>
              </a:solidFill>
              <a:round/>
            </a:ln>
            <a:effectLst/>
          </c:spPr>
          <c:invertIfNegative val="0"/>
          <c:cat>
            <c:numRef>
              <c:f>Customers!$C$3:$N$3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Customers!$C$7:$N$7</c:f>
              <c:numCache>
                <c:formatCode>0</c:formatCode>
                <c:ptCount val="12"/>
              </c:numCache>
            </c:numRef>
          </c:val>
          <c:extLst>
            <c:ext xmlns:c16="http://schemas.microsoft.com/office/drawing/2014/chart" uri="{C3380CC4-5D6E-409C-BE32-E72D297353CC}">
              <c16:uniqueId val="{00000003-D75E-1A4F-9017-04DED05B4EC1}"/>
            </c:ext>
          </c:extLst>
        </c:ser>
        <c:ser>
          <c:idx val="4"/>
          <c:order val="4"/>
          <c:tx>
            <c:strRef>
              <c:f>Customers!$B$8</c:f>
              <c:strCache>
                <c:ptCount val="1"/>
                <c:pt idx="0">
                  <c:v>Referrals</c:v>
                </c:pt>
              </c:strCache>
            </c:strRef>
          </c:tx>
          <c:spPr>
            <a:solidFill>
              <a:schemeClr val="accent5">
                <a:alpha val="85000"/>
              </a:schemeClr>
            </a:solidFill>
            <a:ln w="9525" cap="flat" cmpd="sng" algn="ctr">
              <a:solidFill>
                <a:schemeClr val="lt1">
                  <a:alpha val="50000"/>
                </a:schemeClr>
              </a:solidFill>
              <a:round/>
            </a:ln>
            <a:effectLst/>
          </c:spPr>
          <c:invertIfNegative val="0"/>
          <c:cat>
            <c:numRef>
              <c:f>Customers!$C$3:$N$3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Customers!$C$8:$N$8</c:f>
              <c:numCache>
                <c:formatCode>0</c:formatCode>
                <c:ptCount val="12"/>
              </c:numCache>
            </c:numRef>
          </c:val>
          <c:extLst>
            <c:ext xmlns:c16="http://schemas.microsoft.com/office/drawing/2014/chart" uri="{C3380CC4-5D6E-409C-BE32-E72D297353CC}">
              <c16:uniqueId val="{00000004-D75E-1A4F-9017-04DED05B4EC1}"/>
            </c:ext>
          </c:extLst>
        </c:ser>
        <c:ser>
          <c:idx val="5"/>
          <c:order val="5"/>
          <c:tx>
            <c:strRef>
              <c:f>Customers!$B$9</c:f>
              <c:strCache>
                <c:ptCount val="1"/>
                <c:pt idx="0">
                  <c:v>Social Media</c:v>
                </c:pt>
              </c:strCache>
            </c:strRef>
          </c:tx>
          <c:spPr>
            <a:solidFill>
              <a:schemeClr val="accent6">
                <a:alpha val="85000"/>
              </a:schemeClr>
            </a:solidFill>
            <a:ln w="9525" cap="flat" cmpd="sng" algn="ctr">
              <a:solidFill>
                <a:schemeClr val="lt1">
                  <a:alpha val="50000"/>
                </a:schemeClr>
              </a:solidFill>
              <a:round/>
            </a:ln>
            <a:effectLst/>
          </c:spPr>
          <c:invertIfNegative val="0"/>
          <c:cat>
            <c:numRef>
              <c:f>Customers!$C$3:$N$3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Customers!$C$9:$N$9</c:f>
              <c:numCache>
                <c:formatCode>0</c:formatCode>
                <c:ptCount val="12"/>
              </c:numCache>
            </c:numRef>
          </c:val>
          <c:extLst>
            <c:ext xmlns:c16="http://schemas.microsoft.com/office/drawing/2014/chart" uri="{C3380CC4-5D6E-409C-BE32-E72D297353CC}">
              <c16:uniqueId val="{00000005-D75E-1A4F-9017-04DED05B4EC1}"/>
            </c:ext>
          </c:extLst>
        </c:ser>
        <c:ser>
          <c:idx val="6"/>
          <c:order val="6"/>
          <c:tx>
            <c:strRef>
              <c:f>Customers!$B$10</c:f>
              <c:strCache>
                <c:ptCount val="1"/>
                <c:pt idx="0">
                  <c:v>Other Campaigns</c:v>
                </c:pt>
              </c:strCache>
            </c:strRef>
          </c:tx>
          <c:spPr>
            <a:solidFill>
              <a:schemeClr val="accent1">
                <a:lumMod val="60000"/>
                <a:alpha val="85000"/>
              </a:schemeClr>
            </a:solidFill>
            <a:ln w="9525" cap="flat" cmpd="sng" algn="ctr">
              <a:solidFill>
                <a:schemeClr val="lt1">
                  <a:alpha val="50000"/>
                </a:schemeClr>
              </a:solidFill>
              <a:round/>
            </a:ln>
            <a:effectLst/>
          </c:spPr>
          <c:invertIfNegative val="0"/>
          <c:cat>
            <c:numRef>
              <c:f>Customers!$C$3:$N$3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Customers!$C$10:$N$10</c:f>
              <c:numCache>
                <c:formatCode>0</c:formatCode>
                <c:ptCount val="12"/>
              </c:numCache>
            </c:numRef>
          </c:val>
          <c:extLst>
            <c:ext xmlns:c16="http://schemas.microsoft.com/office/drawing/2014/chart" uri="{C3380CC4-5D6E-409C-BE32-E72D297353CC}">
              <c16:uniqueId val="{00000006-D75E-1A4F-9017-04DED05B4EC1}"/>
            </c:ext>
          </c:extLst>
        </c:ser>
        <c:ser>
          <c:idx val="7"/>
          <c:order val="7"/>
          <c:tx>
            <c:strRef>
              <c:f>Customers!$B$11</c:f>
              <c:strCache>
                <c:ptCount val="1"/>
                <c:pt idx="0">
                  <c:v>Offline Sources</c:v>
                </c:pt>
              </c:strCache>
            </c:strRef>
          </c:tx>
          <c:spPr>
            <a:solidFill>
              <a:schemeClr val="accent2">
                <a:lumMod val="60000"/>
                <a:alpha val="85000"/>
              </a:schemeClr>
            </a:solidFill>
            <a:ln w="9525" cap="flat" cmpd="sng" algn="ctr">
              <a:solidFill>
                <a:schemeClr val="lt1">
                  <a:alpha val="50000"/>
                </a:schemeClr>
              </a:solidFill>
              <a:round/>
            </a:ln>
            <a:effectLst/>
          </c:spPr>
          <c:invertIfNegative val="0"/>
          <c:cat>
            <c:numRef>
              <c:f>Customers!$C$3:$N$3</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Customers!$C$11:$N$11</c:f>
              <c:numCache>
                <c:formatCode>0</c:formatCode>
                <c:ptCount val="12"/>
              </c:numCache>
            </c:numRef>
          </c:val>
          <c:extLst>
            <c:ext xmlns:c16="http://schemas.microsoft.com/office/drawing/2014/chart" uri="{C3380CC4-5D6E-409C-BE32-E72D297353CC}">
              <c16:uniqueId val="{00000007-D75E-1A4F-9017-04DED05B4EC1}"/>
            </c:ext>
          </c:extLst>
        </c:ser>
        <c:dLbls>
          <c:showLegendKey val="0"/>
          <c:showVal val="0"/>
          <c:showCatName val="0"/>
          <c:showSerName val="0"/>
          <c:showPercent val="0"/>
          <c:showBubbleSize val="0"/>
        </c:dLbls>
        <c:gapWidth val="150"/>
        <c:overlap val="100"/>
        <c:axId val="64197376"/>
        <c:axId val="64198912"/>
      </c:barChart>
      <c:dateAx>
        <c:axId val="64197376"/>
        <c:scaling>
          <c:orientation val="minMax"/>
        </c:scaling>
        <c:delete val="0"/>
        <c:axPos val="b"/>
        <c:numFmt formatCode="[$-409]mmm\-yy;@" sourceLinked="1"/>
        <c:majorTickMark val="out"/>
        <c:minorTickMark val="none"/>
        <c:tickLblPos val="nextTo"/>
        <c:spPr>
          <a:noFill/>
          <a:ln w="19050" cap="flat" cmpd="sng" algn="ctr">
            <a:solidFill>
              <a:schemeClr val="bg1">
                <a:lumMod val="75000"/>
              </a:schemeClr>
            </a:solidFill>
            <a:round/>
          </a:ln>
          <a:effectLst/>
        </c:spPr>
        <c:txPr>
          <a:bodyPr rot="-2700000" spcFirstLastPara="1" vertOverflow="ellipsis" wrap="square" anchor="ctr" anchorCtr="1"/>
          <a:lstStyle/>
          <a:p>
            <a:pPr>
              <a:defRPr sz="9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ru-RU"/>
          </a:p>
        </c:txPr>
        <c:crossAx val="64198912"/>
        <c:crosses val="autoZero"/>
        <c:auto val="1"/>
        <c:lblOffset val="100"/>
        <c:baseTimeUnit val="months"/>
      </c:dateAx>
      <c:valAx>
        <c:axId val="6419891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419737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legend>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en-US"/>
              <a:t>TOTAL CUSTOMERS DRIVEN BY MARKETING</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1"/>
        <c:ser>
          <c:idx val="0"/>
          <c:order val="0"/>
          <c:tx>
            <c:strRef>
              <c:f>Customers!$B$13</c:f>
              <c:strCache>
                <c:ptCount val="1"/>
                <c:pt idx="0">
                  <c:v>TOTAL</c:v>
                </c:pt>
              </c:strCache>
            </c:strRef>
          </c:tx>
          <c:invertIfNegative val="0"/>
          <c:dPt>
            <c:idx val="0"/>
            <c:invertIfNegative val="0"/>
            <c:bubble3D val="0"/>
            <c:spPr>
              <a:solidFill>
                <a:schemeClr val="accent1">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1-B4F1-DB4A-82DB-64CE5743D2CD}"/>
              </c:ext>
            </c:extLst>
          </c:dPt>
          <c:dPt>
            <c:idx val="1"/>
            <c:invertIfNegative val="0"/>
            <c:bubble3D val="0"/>
            <c:spPr>
              <a:solidFill>
                <a:schemeClr val="accent2">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3-B4F1-DB4A-82DB-64CE5743D2CD}"/>
              </c:ext>
            </c:extLst>
          </c:dPt>
          <c:dPt>
            <c:idx val="2"/>
            <c:invertIfNegative val="0"/>
            <c:bubble3D val="0"/>
            <c:spPr>
              <a:solidFill>
                <a:schemeClr val="accent3">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5-B4F1-DB4A-82DB-64CE5743D2CD}"/>
              </c:ext>
            </c:extLst>
          </c:dPt>
          <c:dPt>
            <c:idx val="3"/>
            <c:invertIfNegative val="0"/>
            <c:bubble3D val="0"/>
            <c:spPr>
              <a:solidFill>
                <a:schemeClr val="accent4">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7-B4F1-DB4A-82DB-64CE5743D2CD}"/>
              </c:ext>
            </c:extLst>
          </c:dPt>
          <c:dPt>
            <c:idx val="4"/>
            <c:invertIfNegative val="0"/>
            <c:bubble3D val="0"/>
            <c:spPr>
              <a:solidFill>
                <a:schemeClr val="accent5">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9-B4F1-DB4A-82DB-64CE5743D2CD}"/>
              </c:ext>
            </c:extLst>
          </c:dPt>
          <c:dPt>
            <c:idx val="5"/>
            <c:invertIfNegative val="0"/>
            <c:bubble3D val="0"/>
            <c:spPr>
              <a:solidFill>
                <a:schemeClr val="accent6">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B-B4F1-DB4A-82DB-64CE5743D2CD}"/>
              </c:ext>
            </c:extLst>
          </c:dPt>
          <c:dPt>
            <c:idx val="6"/>
            <c:invertIfNegative val="0"/>
            <c:bubble3D val="0"/>
            <c:spPr>
              <a:solidFill>
                <a:schemeClr val="accent1">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D-B4F1-DB4A-82DB-64CE5743D2CD}"/>
              </c:ext>
            </c:extLst>
          </c:dPt>
          <c:dPt>
            <c:idx val="7"/>
            <c:invertIfNegative val="0"/>
            <c:bubble3D val="0"/>
            <c:spPr>
              <a:solidFill>
                <a:schemeClr val="accent2">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F-B4F1-DB4A-82DB-64CE5743D2CD}"/>
              </c:ext>
            </c:extLst>
          </c:dPt>
          <c:dPt>
            <c:idx val="8"/>
            <c:invertIfNegative val="0"/>
            <c:bubble3D val="0"/>
            <c:spPr>
              <a:solidFill>
                <a:schemeClr val="accent3">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1-B4F1-DB4A-82DB-64CE5743D2CD}"/>
              </c:ext>
            </c:extLst>
          </c:dPt>
          <c:dPt>
            <c:idx val="9"/>
            <c:invertIfNegative val="0"/>
            <c:bubble3D val="0"/>
            <c:spPr>
              <a:solidFill>
                <a:schemeClr val="accent4">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3-B4F1-DB4A-82DB-64CE5743D2CD}"/>
              </c:ext>
            </c:extLst>
          </c:dPt>
          <c:dPt>
            <c:idx val="10"/>
            <c:invertIfNegative val="0"/>
            <c:bubble3D val="0"/>
            <c:spPr>
              <a:solidFill>
                <a:schemeClr val="accent5">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5-B4F1-DB4A-82DB-64CE5743D2CD}"/>
              </c:ext>
            </c:extLst>
          </c:dPt>
          <c:dPt>
            <c:idx val="11"/>
            <c:invertIfNegative val="0"/>
            <c:bubble3D val="0"/>
            <c:spPr>
              <a:solidFill>
                <a:schemeClr val="accent6">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7-B4F1-DB4A-82DB-64CE5743D2CD}"/>
              </c:ext>
            </c:extLst>
          </c:dPt>
          <c:dLbls>
            <c:dLbl>
              <c:idx val="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1-B4F1-DB4A-82DB-64CE5743D2CD}"/>
                </c:ext>
              </c:extLst>
            </c:dLbl>
            <c:dLbl>
              <c:idx val="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3-B4F1-DB4A-82DB-64CE5743D2CD}"/>
                </c:ext>
              </c:extLst>
            </c:dLbl>
            <c:dLbl>
              <c:idx val="2"/>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5-B4F1-DB4A-82DB-64CE5743D2CD}"/>
                </c:ext>
              </c:extLst>
            </c:dLbl>
            <c:dLbl>
              <c:idx val="3"/>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7-B4F1-DB4A-82DB-64CE5743D2CD}"/>
                </c:ext>
              </c:extLst>
            </c:dLbl>
            <c:dLbl>
              <c:idx val="4"/>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9-B4F1-DB4A-82DB-64CE5743D2CD}"/>
                </c:ext>
              </c:extLst>
            </c:dLbl>
            <c:dLbl>
              <c:idx val="5"/>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B-B4F1-DB4A-82DB-64CE5743D2CD}"/>
                </c:ext>
              </c:extLst>
            </c:dLbl>
            <c:dLbl>
              <c:idx val="6"/>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D-B4F1-DB4A-82DB-64CE5743D2CD}"/>
                </c:ext>
              </c:extLst>
            </c:dLbl>
            <c:dLbl>
              <c:idx val="7"/>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F-B4F1-DB4A-82DB-64CE5743D2CD}"/>
                </c:ext>
              </c:extLst>
            </c:dLbl>
            <c:dLbl>
              <c:idx val="8"/>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11-B4F1-DB4A-82DB-64CE5743D2CD}"/>
                </c:ext>
              </c:extLst>
            </c:dLbl>
            <c:dLbl>
              <c:idx val="9"/>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13-B4F1-DB4A-82DB-64CE5743D2CD}"/>
                </c:ext>
              </c:extLst>
            </c:dLbl>
            <c:dLbl>
              <c:idx val="1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15-B4F1-DB4A-82DB-64CE5743D2CD}"/>
                </c:ext>
              </c:extLst>
            </c:dLbl>
            <c:dLbl>
              <c:idx val="1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17-B4F1-DB4A-82DB-64CE5743D2CD}"/>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Customers!$C$12:$N$12</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Customers!$C$13:$N$13</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8-B4F1-DB4A-82DB-64CE5743D2CD}"/>
            </c:ext>
          </c:extLst>
        </c:ser>
        <c:dLbls>
          <c:dLblPos val="ctr"/>
          <c:showLegendKey val="0"/>
          <c:showVal val="1"/>
          <c:showCatName val="0"/>
          <c:showSerName val="0"/>
          <c:showPercent val="0"/>
          <c:showBubbleSize val="0"/>
        </c:dLbls>
        <c:gapWidth val="23"/>
        <c:axId val="64751872"/>
        <c:axId val="64765952"/>
      </c:barChart>
      <c:dateAx>
        <c:axId val="64751872"/>
        <c:scaling>
          <c:orientation val="minMax"/>
        </c:scaling>
        <c:delete val="0"/>
        <c:axPos val="b"/>
        <c:numFmt formatCode="[$-409]mmm\-yy;@" sourceLinked="1"/>
        <c:majorTickMark val="out"/>
        <c:minorTickMark val="none"/>
        <c:tickLblPos val="nextTo"/>
        <c:spPr>
          <a:noFill/>
          <a:ln w="19050" cap="flat" cmpd="sng" algn="ctr">
            <a:solidFill>
              <a:schemeClr val="bg1">
                <a:lumMod val="75000"/>
              </a:schemeClr>
            </a:solidFill>
            <a:round/>
          </a:ln>
          <a:effectLst/>
        </c:spPr>
        <c:txPr>
          <a:bodyPr rot="0" spcFirstLastPara="1" vertOverflow="ellipsis" wrap="square" anchor="ctr" anchorCtr="1"/>
          <a:lstStyle/>
          <a:p>
            <a:pPr>
              <a:defRPr sz="10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ru-RU"/>
          </a:p>
        </c:txPr>
        <c:crossAx val="64765952"/>
        <c:crosses val="autoZero"/>
        <c:auto val="1"/>
        <c:lblOffset val="100"/>
        <c:baseTimeUnit val="months"/>
      </c:dateAx>
      <c:valAx>
        <c:axId val="6476595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475187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en-US"/>
              <a:t>% of CUSTOMERS GENERATED by MARKETING</a:t>
            </a:r>
          </a:p>
        </c:rich>
      </c:tx>
      <c:overlay val="0"/>
      <c:spPr>
        <a:noFill/>
        <a:ln>
          <a:noFill/>
        </a:ln>
        <a:effectLst/>
      </c:spPr>
    </c:title>
    <c:autoTitleDeleted val="0"/>
    <c:plotArea>
      <c:layout/>
      <c:lineChart>
        <c:grouping val="standard"/>
        <c:varyColors val="1"/>
        <c:ser>
          <c:idx val="0"/>
          <c:order val="0"/>
          <c:marker>
            <c:symbol val="circle"/>
            <c:size val="6"/>
          </c:marker>
          <c:dPt>
            <c:idx val="0"/>
            <c:marker>
              <c:spPr>
                <a:solidFill>
                  <a:schemeClr val="accent1">
                    <a:alpha val="85000"/>
                  </a:schemeClr>
                </a:solidFill>
                <a:ln>
                  <a:noFill/>
                </a:ln>
                <a:effectLst/>
              </c:spPr>
            </c:marker>
            <c:bubble3D val="0"/>
            <c:spPr>
              <a:ln w="31750" cap="rnd">
                <a:solidFill>
                  <a:schemeClr val="accent1">
                    <a:alpha val="85000"/>
                  </a:schemeClr>
                </a:solidFill>
                <a:round/>
              </a:ln>
              <a:effectLst/>
            </c:spPr>
            <c:extLst>
              <c:ext xmlns:c16="http://schemas.microsoft.com/office/drawing/2014/chart" uri="{C3380CC4-5D6E-409C-BE32-E72D297353CC}">
                <c16:uniqueId val="{00000001-8A38-2A4F-8BD9-57905CF4227B}"/>
              </c:ext>
            </c:extLst>
          </c:dPt>
          <c:dPt>
            <c:idx val="1"/>
            <c:marker>
              <c:spPr>
                <a:solidFill>
                  <a:schemeClr val="accent2">
                    <a:alpha val="85000"/>
                  </a:schemeClr>
                </a:solidFill>
                <a:ln>
                  <a:noFill/>
                </a:ln>
                <a:effectLst/>
              </c:spPr>
            </c:marker>
            <c:bubble3D val="0"/>
            <c:spPr>
              <a:ln w="31750" cap="rnd">
                <a:solidFill>
                  <a:schemeClr val="accent2">
                    <a:alpha val="85000"/>
                  </a:schemeClr>
                </a:solidFill>
                <a:round/>
              </a:ln>
              <a:effectLst/>
            </c:spPr>
            <c:extLst>
              <c:ext xmlns:c16="http://schemas.microsoft.com/office/drawing/2014/chart" uri="{C3380CC4-5D6E-409C-BE32-E72D297353CC}">
                <c16:uniqueId val="{00000003-8A38-2A4F-8BD9-57905CF4227B}"/>
              </c:ext>
            </c:extLst>
          </c:dPt>
          <c:dPt>
            <c:idx val="2"/>
            <c:marker>
              <c:spPr>
                <a:solidFill>
                  <a:schemeClr val="accent3">
                    <a:alpha val="85000"/>
                  </a:schemeClr>
                </a:solidFill>
                <a:ln>
                  <a:noFill/>
                </a:ln>
                <a:effectLst/>
              </c:spPr>
            </c:marker>
            <c:bubble3D val="0"/>
            <c:spPr>
              <a:ln w="31750" cap="rnd">
                <a:solidFill>
                  <a:schemeClr val="accent3">
                    <a:alpha val="85000"/>
                  </a:schemeClr>
                </a:solidFill>
                <a:round/>
              </a:ln>
              <a:effectLst/>
            </c:spPr>
            <c:extLst>
              <c:ext xmlns:c16="http://schemas.microsoft.com/office/drawing/2014/chart" uri="{C3380CC4-5D6E-409C-BE32-E72D297353CC}">
                <c16:uniqueId val="{00000005-8A38-2A4F-8BD9-57905CF4227B}"/>
              </c:ext>
            </c:extLst>
          </c:dPt>
          <c:dPt>
            <c:idx val="3"/>
            <c:marker>
              <c:spPr>
                <a:solidFill>
                  <a:schemeClr val="accent4">
                    <a:alpha val="85000"/>
                  </a:schemeClr>
                </a:solidFill>
                <a:ln>
                  <a:noFill/>
                </a:ln>
                <a:effectLst/>
              </c:spPr>
            </c:marker>
            <c:bubble3D val="0"/>
            <c:spPr>
              <a:ln w="31750" cap="rnd">
                <a:solidFill>
                  <a:schemeClr val="accent4">
                    <a:alpha val="85000"/>
                  </a:schemeClr>
                </a:solidFill>
                <a:round/>
              </a:ln>
              <a:effectLst/>
            </c:spPr>
            <c:extLst>
              <c:ext xmlns:c16="http://schemas.microsoft.com/office/drawing/2014/chart" uri="{C3380CC4-5D6E-409C-BE32-E72D297353CC}">
                <c16:uniqueId val="{00000007-8A38-2A4F-8BD9-57905CF4227B}"/>
              </c:ext>
            </c:extLst>
          </c:dPt>
          <c:dPt>
            <c:idx val="4"/>
            <c:marker>
              <c:spPr>
                <a:solidFill>
                  <a:schemeClr val="accent5">
                    <a:alpha val="85000"/>
                  </a:schemeClr>
                </a:solidFill>
                <a:ln>
                  <a:noFill/>
                </a:ln>
                <a:effectLst/>
              </c:spPr>
            </c:marker>
            <c:bubble3D val="0"/>
            <c:spPr>
              <a:ln w="31750" cap="rnd">
                <a:solidFill>
                  <a:schemeClr val="accent5">
                    <a:alpha val="85000"/>
                  </a:schemeClr>
                </a:solidFill>
                <a:round/>
              </a:ln>
              <a:effectLst/>
            </c:spPr>
            <c:extLst>
              <c:ext xmlns:c16="http://schemas.microsoft.com/office/drawing/2014/chart" uri="{C3380CC4-5D6E-409C-BE32-E72D297353CC}">
                <c16:uniqueId val="{00000009-8A38-2A4F-8BD9-57905CF4227B}"/>
              </c:ext>
            </c:extLst>
          </c:dPt>
          <c:dPt>
            <c:idx val="5"/>
            <c:marker>
              <c:spPr>
                <a:solidFill>
                  <a:schemeClr val="accent6">
                    <a:alpha val="85000"/>
                  </a:schemeClr>
                </a:solidFill>
                <a:ln>
                  <a:noFill/>
                </a:ln>
                <a:effectLst/>
              </c:spPr>
            </c:marker>
            <c:bubble3D val="0"/>
            <c:spPr>
              <a:ln w="31750" cap="rnd">
                <a:solidFill>
                  <a:schemeClr val="accent6">
                    <a:alpha val="85000"/>
                  </a:schemeClr>
                </a:solidFill>
                <a:round/>
              </a:ln>
              <a:effectLst/>
            </c:spPr>
            <c:extLst>
              <c:ext xmlns:c16="http://schemas.microsoft.com/office/drawing/2014/chart" uri="{C3380CC4-5D6E-409C-BE32-E72D297353CC}">
                <c16:uniqueId val="{0000000B-8A38-2A4F-8BD9-57905CF4227B}"/>
              </c:ext>
            </c:extLst>
          </c:dPt>
          <c:dPt>
            <c:idx val="6"/>
            <c:marker>
              <c:spPr>
                <a:solidFill>
                  <a:schemeClr val="accent1">
                    <a:lumMod val="60000"/>
                    <a:alpha val="85000"/>
                  </a:schemeClr>
                </a:solidFill>
                <a:ln>
                  <a:noFill/>
                </a:ln>
                <a:effectLst/>
              </c:spPr>
            </c:marker>
            <c:bubble3D val="0"/>
            <c:spPr>
              <a:ln w="31750" cap="rnd">
                <a:solidFill>
                  <a:schemeClr val="accent1">
                    <a:lumMod val="60000"/>
                    <a:alpha val="85000"/>
                  </a:schemeClr>
                </a:solidFill>
                <a:round/>
              </a:ln>
              <a:effectLst/>
            </c:spPr>
            <c:extLst>
              <c:ext xmlns:c16="http://schemas.microsoft.com/office/drawing/2014/chart" uri="{C3380CC4-5D6E-409C-BE32-E72D297353CC}">
                <c16:uniqueId val="{0000000D-8A38-2A4F-8BD9-57905CF4227B}"/>
              </c:ext>
            </c:extLst>
          </c:dPt>
          <c:dPt>
            <c:idx val="7"/>
            <c:marker>
              <c:spPr>
                <a:solidFill>
                  <a:schemeClr val="accent2">
                    <a:lumMod val="60000"/>
                    <a:alpha val="85000"/>
                  </a:schemeClr>
                </a:solidFill>
                <a:ln>
                  <a:noFill/>
                </a:ln>
                <a:effectLst/>
              </c:spPr>
            </c:marker>
            <c:bubble3D val="0"/>
            <c:spPr>
              <a:ln w="31750" cap="rnd">
                <a:solidFill>
                  <a:schemeClr val="accent2">
                    <a:lumMod val="60000"/>
                    <a:alpha val="85000"/>
                  </a:schemeClr>
                </a:solidFill>
                <a:round/>
              </a:ln>
              <a:effectLst/>
            </c:spPr>
            <c:extLst>
              <c:ext xmlns:c16="http://schemas.microsoft.com/office/drawing/2014/chart" uri="{C3380CC4-5D6E-409C-BE32-E72D297353CC}">
                <c16:uniqueId val="{0000000F-8A38-2A4F-8BD9-57905CF4227B}"/>
              </c:ext>
            </c:extLst>
          </c:dPt>
          <c:dPt>
            <c:idx val="8"/>
            <c:marker>
              <c:spPr>
                <a:solidFill>
                  <a:schemeClr val="accent3">
                    <a:lumMod val="60000"/>
                    <a:alpha val="85000"/>
                  </a:schemeClr>
                </a:solidFill>
                <a:ln>
                  <a:noFill/>
                </a:ln>
                <a:effectLst/>
              </c:spPr>
            </c:marker>
            <c:bubble3D val="0"/>
            <c:spPr>
              <a:ln w="31750" cap="rnd">
                <a:solidFill>
                  <a:schemeClr val="accent3">
                    <a:lumMod val="60000"/>
                    <a:alpha val="85000"/>
                  </a:schemeClr>
                </a:solidFill>
                <a:round/>
              </a:ln>
              <a:effectLst/>
            </c:spPr>
            <c:extLst>
              <c:ext xmlns:c16="http://schemas.microsoft.com/office/drawing/2014/chart" uri="{C3380CC4-5D6E-409C-BE32-E72D297353CC}">
                <c16:uniqueId val="{00000011-8A38-2A4F-8BD9-57905CF4227B}"/>
              </c:ext>
            </c:extLst>
          </c:dPt>
          <c:dPt>
            <c:idx val="9"/>
            <c:marker>
              <c:spPr>
                <a:solidFill>
                  <a:schemeClr val="accent4">
                    <a:lumMod val="60000"/>
                    <a:alpha val="85000"/>
                  </a:schemeClr>
                </a:solidFill>
                <a:ln>
                  <a:noFill/>
                </a:ln>
                <a:effectLst/>
              </c:spPr>
            </c:marker>
            <c:bubble3D val="0"/>
            <c:spPr>
              <a:ln w="31750" cap="rnd">
                <a:solidFill>
                  <a:schemeClr val="accent4">
                    <a:lumMod val="60000"/>
                    <a:alpha val="85000"/>
                  </a:schemeClr>
                </a:solidFill>
                <a:round/>
              </a:ln>
              <a:effectLst/>
            </c:spPr>
            <c:extLst>
              <c:ext xmlns:c16="http://schemas.microsoft.com/office/drawing/2014/chart" uri="{C3380CC4-5D6E-409C-BE32-E72D297353CC}">
                <c16:uniqueId val="{00000013-8A38-2A4F-8BD9-57905CF4227B}"/>
              </c:ext>
            </c:extLst>
          </c:dPt>
          <c:dPt>
            <c:idx val="10"/>
            <c:marker>
              <c:spPr>
                <a:solidFill>
                  <a:schemeClr val="accent5">
                    <a:lumMod val="60000"/>
                    <a:alpha val="85000"/>
                  </a:schemeClr>
                </a:solidFill>
                <a:ln>
                  <a:noFill/>
                </a:ln>
                <a:effectLst/>
              </c:spPr>
            </c:marker>
            <c:bubble3D val="0"/>
            <c:spPr>
              <a:ln w="31750" cap="rnd">
                <a:solidFill>
                  <a:schemeClr val="accent5">
                    <a:lumMod val="60000"/>
                    <a:alpha val="85000"/>
                  </a:schemeClr>
                </a:solidFill>
                <a:round/>
              </a:ln>
              <a:effectLst/>
            </c:spPr>
            <c:extLst>
              <c:ext xmlns:c16="http://schemas.microsoft.com/office/drawing/2014/chart" uri="{C3380CC4-5D6E-409C-BE32-E72D297353CC}">
                <c16:uniqueId val="{00000015-8A38-2A4F-8BD9-57905CF4227B}"/>
              </c:ext>
            </c:extLst>
          </c:dPt>
          <c:dPt>
            <c:idx val="11"/>
            <c:marker>
              <c:spPr>
                <a:solidFill>
                  <a:schemeClr val="accent6">
                    <a:lumMod val="60000"/>
                    <a:alpha val="85000"/>
                  </a:schemeClr>
                </a:solidFill>
                <a:ln>
                  <a:noFill/>
                </a:ln>
                <a:effectLst/>
              </c:spPr>
            </c:marker>
            <c:bubble3D val="0"/>
            <c:spPr>
              <a:ln w="31750" cap="rnd">
                <a:solidFill>
                  <a:schemeClr val="accent6">
                    <a:lumMod val="60000"/>
                    <a:alpha val="85000"/>
                  </a:schemeClr>
                </a:solidFill>
                <a:round/>
              </a:ln>
              <a:effectLst/>
            </c:spPr>
            <c:extLst>
              <c:ext xmlns:c16="http://schemas.microsoft.com/office/drawing/2014/chart" uri="{C3380CC4-5D6E-409C-BE32-E72D297353CC}">
                <c16:uniqueId val="{00000017-8A38-2A4F-8BD9-57905CF4227B}"/>
              </c:ext>
            </c:extLst>
          </c:dPt>
          <c:dLbls>
            <c:spPr>
              <a:noFill/>
              <a:ln>
                <a:noFill/>
              </a:ln>
              <a:effectLst/>
            </c:spPr>
            <c:txPr>
              <a:bodyPr rot="0" spcFirstLastPara="1" vertOverflow="clip" horzOverflow="clip" vert="horz" wrap="square" lIns="0" tIns="0" rIns="0" bIns="0" anchor="ctr" anchorCtr="1">
                <a:spAutoFit/>
              </a:bodyPr>
              <a:lstStyle/>
              <a:p>
                <a:pPr>
                  <a:defRPr sz="1050" b="1" i="0" u="none" strike="noStrike" kern="1200" baseline="0">
                    <a:ln>
                      <a:noFill/>
                    </a:ln>
                    <a:solidFill>
                      <a:schemeClr val="tx1"/>
                    </a:solidFill>
                    <a:effectLst>
                      <a:glow rad="63500">
                        <a:schemeClr val="bg1">
                          <a:alpha val="85000"/>
                        </a:schemeClr>
                      </a:glow>
                    </a:effectLst>
                    <a:latin typeface="Century Gothic" panose="020B0502020202020204" pitchFamily="34" charset="0"/>
                    <a:ea typeface="+mn-ea"/>
                    <a:cs typeface="+mn-cs"/>
                  </a:defRPr>
                </a:pPr>
                <a:endParaRPr lang="ru-RU"/>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a:solidFill>
                        <a:schemeClr val="dk1">
                          <a:lumMod val="50000"/>
                          <a:lumOff val="50000"/>
                        </a:schemeClr>
                      </a:solidFill>
                    </a:ln>
                    <a:effectLst/>
                  </c:spPr>
                </c15:leaderLines>
              </c:ext>
            </c:extLst>
          </c:dLbls>
          <c:cat>
            <c:numRef>
              <c:f>Customers!$C$16:$N$16</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Customers!$C$18:$N$18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18-8A38-2A4F-8BD9-57905CF4227B}"/>
            </c:ext>
          </c:extLst>
        </c:ser>
        <c:dLbls>
          <c:showLegendKey val="0"/>
          <c:showVal val="1"/>
          <c:showCatName val="0"/>
          <c:showSerName val="0"/>
          <c:showPercent val="0"/>
          <c:showBubbleSize val="0"/>
        </c:dLbls>
        <c:marker val="1"/>
        <c:smooth val="0"/>
        <c:axId val="64806912"/>
        <c:axId val="64962944"/>
      </c:lineChart>
      <c:dateAx>
        <c:axId val="64806912"/>
        <c:scaling>
          <c:orientation val="minMax"/>
        </c:scaling>
        <c:delete val="0"/>
        <c:axPos val="b"/>
        <c:numFmt formatCode="[$-409]mmm\-yy;@" sourceLinked="1"/>
        <c:majorTickMark val="out"/>
        <c:minorTickMark val="none"/>
        <c:tickLblPos val="nextTo"/>
        <c:spPr>
          <a:noFill/>
          <a:ln w="19050" cap="flat" cmpd="sng" algn="ctr">
            <a:solidFill>
              <a:schemeClr val="bg1">
                <a:lumMod val="75000"/>
              </a:schemeClr>
            </a:solidFill>
            <a:round/>
          </a:ln>
          <a:effectLst/>
        </c:spPr>
        <c:txPr>
          <a:bodyPr rot="-2700000" spcFirstLastPara="1" vertOverflow="ellipsis" wrap="square" anchor="ctr" anchorCtr="1"/>
          <a:lstStyle/>
          <a:p>
            <a:pPr>
              <a:defRPr sz="9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ru-RU"/>
          </a:p>
        </c:txPr>
        <c:crossAx val="64962944"/>
        <c:crosses val="autoZero"/>
        <c:auto val="1"/>
        <c:lblOffset val="100"/>
        <c:baseTimeUnit val="months"/>
      </c:dateAx>
      <c:valAx>
        <c:axId val="6496294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480691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1"/>
        <c:ser>
          <c:idx val="0"/>
          <c:order val="0"/>
          <c:tx>
            <c:strRef>
              <c:f>'Conversion Rates'!$B$9</c:f>
              <c:strCache>
                <c:ptCount val="1"/>
                <c:pt idx="0">
                  <c:v>VISIT TO LEAD %</c:v>
                </c:pt>
              </c:strCache>
            </c:strRef>
          </c:tx>
          <c:marker>
            <c:symbol val="circle"/>
            <c:size val="35"/>
            <c:spPr>
              <a:ln>
                <a:noFill/>
              </a:ln>
            </c:spPr>
          </c:marker>
          <c:dPt>
            <c:idx val="0"/>
            <c:marker>
              <c:spPr>
                <a:solidFill>
                  <a:schemeClr val="accent1"/>
                </a:solidFill>
                <a:ln>
                  <a:noFill/>
                </a:ln>
                <a:effectLst/>
              </c:spPr>
            </c:marker>
            <c:bubble3D val="0"/>
            <c:spPr>
              <a:ln w="31750" cap="rnd">
                <a:solidFill>
                  <a:schemeClr val="accent1"/>
                </a:solidFill>
                <a:round/>
              </a:ln>
              <a:effectLst/>
            </c:spPr>
            <c:extLst>
              <c:ext xmlns:c16="http://schemas.microsoft.com/office/drawing/2014/chart" uri="{C3380CC4-5D6E-409C-BE32-E72D297353CC}">
                <c16:uniqueId val="{00000001-44C3-2646-A469-C32C66951BDD}"/>
              </c:ext>
            </c:extLst>
          </c:dPt>
          <c:dPt>
            <c:idx val="1"/>
            <c:marker>
              <c:spPr>
                <a:solidFill>
                  <a:schemeClr val="accent2"/>
                </a:solidFill>
                <a:ln>
                  <a:noFill/>
                </a:ln>
                <a:effectLst/>
              </c:spPr>
            </c:marker>
            <c:bubble3D val="0"/>
            <c:spPr>
              <a:ln w="31750" cap="rnd">
                <a:solidFill>
                  <a:schemeClr val="accent2"/>
                </a:solidFill>
                <a:round/>
              </a:ln>
              <a:effectLst/>
            </c:spPr>
            <c:extLst>
              <c:ext xmlns:c16="http://schemas.microsoft.com/office/drawing/2014/chart" uri="{C3380CC4-5D6E-409C-BE32-E72D297353CC}">
                <c16:uniqueId val="{00000003-44C3-2646-A469-C32C66951BDD}"/>
              </c:ext>
            </c:extLst>
          </c:dPt>
          <c:dPt>
            <c:idx val="2"/>
            <c:marker>
              <c:spPr>
                <a:solidFill>
                  <a:schemeClr val="accent3"/>
                </a:solidFill>
                <a:ln>
                  <a:noFill/>
                </a:ln>
                <a:effectLst/>
              </c:spPr>
            </c:marker>
            <c:bubble3D val="0"/>
            <c:spPr>
              <a:ln w="31750" cap="rnd">
                <a:solidFill>
                  <a:schemeClr val="accent3"/>
                </a:solidFill>
                <a:round/>
              </a:ln>
              <a:effectLst/>
            </c:spPr>
            <c:extLst>
              <c:ext xmlns:c16="http://schemas.microsoft.com/office/drawing/2014/chart" uri="{C3380CC4-5D6E-409C-BE32-E72D297353CC}">
                <c16:uniqueId val="{00000005-44C3-2646-A469-C32C66951BDD}"/>
              </c:ext>
            </c:extLst>
          </c:dPt>
          <c:dPt>
            <c:idx val="3"/>
            <c:marker>
              <c:spPr>
                <a:solidFill>
                  <a:schemeClr val="accent4"/>
                </a:solidFill>
                <a:ln>
                  <a:noFill/>
                </a:ln>
                <a:effectLst/>
              </c:spPr>
            </c:marker>
            <c:bubble3D val="0"/>
            <c:spPr>
              <a:ln w="31750" cap="rnd">
                <a:solidFill>
                  <a:schemeClr val="accent4"/>
                </a:solidFill>
                <a:round/>
              </a:ln>
              <a:effectLst/>
            </c:spPr>
            <c:extLst>
              <c:ext xmlns:c16="http://schemas.microsoft.com/office/drawing/2014/chart" uri="{C3380CC4-5D6E-409C-BE32-E72D297353CC}">
                <c16:uniqueId val="{00000007-44C3-2646-A469-C32C66951BDD}"/>
              </c:ext>
            </c:extLst>
          </c:dPt>
          <c:dPt>
            <c:idx val="4"/>
            <c:marker>
              <c:spPr>
                <a:solidFill>
                  <a:schemeClr val="accent5"/>
                </a:solidFill>
                <a:ln>
                  <a:noFill/>
                </a:ln>
                <a:effectLst/>
              </c:spPr>
            </c:marker>
            <c:bubble3D val="0"/>
            <c:spPr>
              <a:ln w="31750" cap="rnd">
                <a:solidFill>
                  <a:schemeClr val="accent5"/>
                </a:solidFill>
                <a:round/>
              </a:ln>
              <a:effectLst/>
            </c:spPr>
            <c:extLst>
              <c:ext xmlns:c16="http://schemas.microsoft.com/office/drawing/2014/chart" uri="{C3380CC4-5D6E-409C-BE32-E72D297353CC}">
                <c16:uniqueId val="{00000009-44C3-2646-A469-C32C66951BDD}"/>
              </c:ext>
            </c:extLst>
          </c:dPt>
          <c:dPt>
            <c:idx val="5"/>
            <c:marker>
              <c:spPr>
                <a:solidFill>
                  <a:schemeClr val="accent6"/>
                </a:solidFill>
                <a:ln>
                  <a:noFill/>
                </a:ln>
                <a:effectLst/>
              </c:spPr>
            </c:marker>
            <c:bubble3D val="0"/>
            <c:spPr>
              <a:ln w="31750" cap="rnd">
                <a:solidFill>
                  <a:schemeClr val="accent6"/>
                </a:solidFill>
                <a:round/>
              </a:ln>
              <a:effectLst/>
            </c:spPr>
            <c:extLst>
              <c:ext xmlns:c16="http://schemas.microsoft.com/office/drawing/2014/chart" uri="{C3380CC4-5D6E-409C-BE32-E72D297353CC}">
                <c16:uniqueId val="{0000000B-44C3-2646-A469-C32C66951BDD}"/>
              </c:ext>
            </c:extLst>
          </c:dPt>
          <c:dPt>
            <c:idx val="6"/>
            <c:marker>
              <c:spPr>
                <a:solidFill>
                  <a:schemeClr val="accent1">
                    <a:lumMod val="60000"/>
                  </a:schemeClr>
                </a:solidFill>
                <a:ln>
                  <a:noFill/>
                </a:ln>
                <a:effectLst/>
              </c:spPr>
            </c:marker>
            <c:bubble3D val="0"/>
            <c:spPr>
              <a:ln w="31750" cap="rnd">
                <a:solidFill>
                  <a:schemeClr val="accent1">
                    <a:lumMod val="60000"/>
                  </a:schemeClr>
                </a:solidFill>
                <a:round/>
              </a:ln>
              <a:effectLst/>
            </c:spPr>
            <c:extLst>
              <c:ext xmlns:c16="http://schemas.microsoft.com/office/drawing/2014/chart" uri="{C3380CC4-5D6E-409C-BE32-E72D297353CC}">
                <c16:uniqueId val="{0000000D-44C3-2646-A469-C32C66951BDD}"/>
              </c:ext>
            </c:extLst>
          </c:dPt>
          <c:dPt>
            <c:idx val="7"/>
            <c:marker>
              <c:spPr>
                <a:solidFill>
                  <a:schemeClr val="accent2">
                    <a:lumMod val="60000"/>
                  </a:schemeClr>
                </a:solidFill>
                <a:ln>
                  <a:noFill/>
                </a:ln>
                <a:effectLst/>
              </c:spPr>
            </c:marker>
            <c:bubble3D val="0"/>
            <c:spPr>
              <a:ln w="31750" cap="rnd">
                <a:solidFill>
                  <a:schemeClr val="accent2">
                    <a:lumMod val="60000"/>
                  </a:schemeClr>
                </a:solidFill>
                <a:round/>
              </a:ln>
              <a:effectLst/>
            </c:spPr>
            <c:extLst>
              <c:ext xmlns:c16="http://schemas.microsoft.com/office/drawing/2014/chart" uri="{C3380CC4-5D6E-409C-BE32-E72D297353CC}">
                <c16:uniqueId val="{0000000F-44C3-2646-A469-C32C66951BDD}"/>
              </c:ext>
            </c:extLst>
          </c:dPt>
          <c:dPt>
            <c:idx val="8"/>
            <c:marker>
              <c:spPr>
                <a:solidFill>
                  <a:schemeClr val="accent3">
                    <a:lumMod val="60000"/>
                  </a:schemeClr>
                </a:solidFill>
                <a:ln>
                  <a:noFill/>
                </a:ln>
                <a:effectLst/>
              </c:spPr>
            </c:marker>
            <c:bubble3D val="0"/>
            <c:spPr>
              <a:ln w="31750" cap="rnd">
                <a:solidFill>
                  <a:schemeClr val="accent3">
                    <a:lumMod val="60000"/>
                  </a:schemeClr>
                </a:solidFill>
                <a:round/>
              </a:ln>
              <a:effectLst/>
            </c:spPr>
            <c:extLst>
              <c:ext xmlns:c16="http://schemas.microsoft.com/office/drawing/2014/chart" uri="{C3380CC4-5D6E-409C-BE32-E72D297353CC}">
                <c16:uniqueId val="{00000011-44C3-2646-A469-C32C66951BDD}"/>
              </c:ext>
            </c:extLst>
          </c:dPt>
          <c:dPt>
            <c:idx val="9"/>
            <c:marker>
              <c:spPr>
                <a:solidFill>
                  <a:schemeClr val="accent4">
                    <a:lumMod val="60000"/>
                  </a:schemeClr>
                </a:solidFill>
                <a:ln>
                  <a:noFill/>
                </a:ln>
                <a:effectLst/>
              </c:spPr>
            </c:marker>
            <c:bubble3D val="0"/>
            <c:spPr>
              <a:ln w="31750" cap="rnd">
                <a:solidFill>
                  <a:schemeClr val="accent4">
                    <a:lumMod val="60000"/>
                  </a:schemeClr>
                </a:solidFill>
                <a:round/>
              </a:ln>
              <a:effectLst/>
            </c:spPr>
            <c:extLst>
              <c:ext xmlns:c16="http://schemas.microsoft.com/office/drawing/2014/chart" uri="{C3380CC4-5D6E-409C-BE32-E72D297353CC}">
                <c16:uniqueId val="{00000013-44C3-2646-A469-C32C66951BDD}"/>
              </c:ext>
            </c:extLst>
          </c:dPt>
          <c:dPt>
            <c:idx val="10"/>
            <c:marker>
              <c:spPr>
                <a:solidFill>
                  <a:schemeClr val="accent5">
                    <a:lumMod val="60000"/>
                  </a:schemeClr>
                </a:solidFill>
                <a:ln>
                  <a:noFill/>
                </a:ln>
                <a:effectLst/>
              </c:spPr>
            </c:marker>
            <c:bubble3D val="0"/>
            <c:spPr>
              <a:ln w="31750" cap="rnd">
                <a:solidFill>
                  <a:schemeClr val="accent5">
                    <a:lumMod val="60000"/>
                  </a:schemeClr>
                </a:solidFill>
                <a:round/>
              </a:ln>
              <a:effectLst/>
            </c:spPr>
            <c:extLst>
              <c:ext xmlns:c16="http://schemas.microsoft.com/office/drawing/2014/chart" uri="{C3380CC4-5D6E-409C-BE32-E72D297353CC}">
                <c16:uniqueId val="{00000015-44C3-2646-A469-C32C66951BDD}"/>
              </c:ext>
            </c:extLst>
          </c:dPt>
          <c:dPt>
            <c:idx val="11"/>
            <c:marker>
              <c:spPr>
                <a:solidFill>
                  <a:schemeClr val="accent6">
                    <a:lumMod val="60000"/>
                  </a:schemeClr>
                </a:solidFill>
                <a:ln>
                  <a:noFill/>
                </a:ln>
                <a:effectLst/>
              </c:spPr>
            </c:marker>
            <c:bubble3D val="0"/>
            <c:spPr>
              <a:ln w="31750" cap="rnd">
                <a:solidFill>
                  <a:schemeClr val="accent6">
                    <a:lumMod val="60000"/>
                  </a:schemeClr>
                </a:solidFill>
                <a:round/>
              </a:ln>
              <a:effectLst/>
            </c:spPr>
            <c:extLst>
              <c:ext xmlns:c16="http://schemas.microsoft.com/office/drawing/2014/chart" uri="{C3380CC4-5D6E-409C-BE32-E72D297353CC}">
                <c16:uniqueId val="{00000017-44C3-2646-A469-C32C66951BDD}"/>
              </c:ext>
            </c:extLst>
          </c:dPt>
          <c:dLbls>
            <c:dLbl>
              <c:idx val="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1-44C3-2646-A469-C32C66951BDD}"/>
                </c:ext>
              </c:extLst>
            </c:dLbl>
            <c:dLbl>
              <c:idx val="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3-44C3-2646-A469-C32C66951BDD}"/>
                </c:ext>
              </c:extLst>
            </c:dLbl>
            <c:dLbl>
              <c:idx val="2"/>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5-44C3-2646-A469-C32C66951BDD}"/>
                </c:ext>
              </c:extLst>
            </c:dLbl>
            <c:dLbl>
              <c:idx val="3"/>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7-44C3-2646-A469-C32C66951BDD}"/>
                </c:ext>
              </c:extLst>
            </c:dLbl>
            <c:dLbl>
              <c:idx val="4"/>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9-44C3-2646-A469-C32C66951BDD}"/>
                </c:ext>
              </c:extLst>
            </c:dLbl>
            <c:dLbl>
              <c:idx val="5"/>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B-44C3-2646-A469-C32C66951BDD}"/>
                </c:ext>
              </c:extLst>
            </c:dLbl>
            <c:dLbl>
              <c:idx val="6"/>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D-44C3-2646-A469-C32C66951BDD}"/>
                </c:ext>
              </c:extLst>
            </c:dLbl>
            <c:dLbl>
              <c:idx val="7"/>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0F-44C3-2646-A469-C32C66951BDD}"/>
                </c:ext>
              </c:extLst>
            </c:dLbl>
            <c:dLbl>
              <c:idx val="8"/>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11-44C3-2646-A469-C32C66951BDD}"/>
                </c:ext>
              </c:extLst>
            </c:dLbl>
            <c:dLbl>
              <c:idx val="9"/>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13-44C3-2646-A469-C32C66951BDD}"/>
                </c:ext>
              </c:extLst>
            </c:dLbl>
            <c:dLbl>
              <c:idx val="1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15-44C3-2646-A469-C32C66951BDD}"/>
                </c:ext>
              </c:extLst>
            </c:dLbl>
            <c:dLbl>
              <c:idx val="1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ru-RU"/>
                </a:p>
              </c:txPr>
              <c:dLblPos val="ctr"/>
              <c:showLegendKey val="0"/>
              <c:showVal val="1"/>
              <c:showCatName val="0"/>
              <c:showSerName val="0"/>
              <c:showPercent val="0"/>
              <c:showBubbleSize val="0"/>
              <c:extLst>
                <c:ext xmlns:c16="http://schemas.microsoft.com/office/drawing/2014/chart" uri="{C3380CC4-5D6E-409C-BE32-E72D297353CC}">
                  <c16:uniqueId val="{00000017-44C3-2646-A469-C32C66951BDD}"/>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'Conversion Rates'!$C$8:$N$8</c:f>
              <c:numCache>
                <c:formatCode>[$-409]mmm\-yy;@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'Conversion Rates'!$C$9:$N$9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18-44C3-2646-A469-C32C66951BDD}"/>
            </c:ext>
          </c:extLst>
        </c:ser>
        <c:dLbls>
          <c:dLblPos val="ctr"/>
          <c:showLegendKey val="0"/>
          <c:showVal val="1"/>
          <c:showCatName val="0"/>
          <c:showSerName val="0"/>
          <c:showPercent val="0"/>
          <c:showBubbleSize val="0"/>
        </c:dLbls>
        <c:marker val="1"/>
        <c:smooth val="0"/>
        <c:axId val="64611456"/>
        <c:axId val="64612992"/>
      </c:lineChart>
      <c:dateAx>
        <c:axId val="64611456"/>
        <c:scaling>
          <c:orientation val="minMax"/>
        </c:scaling>
        <c:delete val="0"/>
        <c:axPos val="b"/>
        <c:numFmt formatCode="[$-409]mmm\-yy;@" sourceLinked="1"/>
        <c:majorTickMark val="out"/>
        <c:minorTickMark val="none"/>
        <c:tickLblPos val="nextTo"/>
        <c:spPr>
          <a:noFill/>
          <a:ln w="19050"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ru-RU"/>
          </a:p>
        </c:txPr>
        <c:crossAx val="64612992"/>
        <c:crosses val="autoZero"/>
        <c:auto val="1"/>
        <c:lblOffset val="100"/>
        <c:baseTimeUnit val="months"/>
      </c:dateAx>
      <c:valAx>
        <c:axId val="6461299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461145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900">
          <a:latin typeface="Century Gothic" panose="020B0502020202020204" pitchFamily="34"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goo.gl/ht26pe" TargetMode="Externa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chart" Target="../charts/chart20.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9.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1</xdr:col>
      <xdr:colOff>1507670</xdr:colOff>
      <xdr:row>14</xdr:row>
      <xdr:rowOff>187778</xdr:rowOff>
    </xdr:from>
    <xdr:to>
      <xdr:col>15</xdr:col>
      <xdr:colOff>0</xdr:colOff>
      <xdr:row>15</xdr:row>
      <xdr:rowOff>4864100</xdr:rowOff>
    </xdr:to>
    <xdr:graphicFrame macro="">
      <xdr:nvGraphicFramePr>
        <xdr:cNvPr id="2" name="Chart 1">
          <a:extLst>
            <a:ext uri="{FF2B5EF4-FFF2-40B4-BE49-F238E27FC236}">
              <a16:creationId xmlns:a16="http://schemas.microsoft.com/office/drawing/2014/main" id="{08BB7227-8579-3F4B-8992-BE88E570E2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13</xdr:col>
      <xdr:colOff>622300</xdr:colOff>
      <xdr:row>0</xdr:row>
      <xdr:rowOff>0</xdr:rowOff>
    </xdr:from>
    <xdr:ext cx="3435752" cy="670278"/>
    <xdr:pic>
      <xdr:nvPicPr>
        <xdr:cNvPr id="4" name="Picture 3">
          <a:hlinkClick xmlns:r="http://schemas.openxmlformats.org/officeDocument/2006/relationships" r:id="rId2"/>
          <a:extLst>
            <a:ext uri="{FF2B5EF4-FFF2-40B4-BE49-F238E27FC236}">
              <a16:creationId xmlns:a16="http://schemas.microsoft.com/office/drawing/2014/main" id="{0D5EDB82-994C-6B4C-8CE3-846F1E59AD7C}"/>
            </a:ext>
          </a:extLst>
        </xdr:cNvPr>
        <xdr:cNvPicPr>
          <a:picLocks noChangeAspect="1"/>
        </xdr:cNvPicPr>
      </xdr:nvPicPr>
      <xdr:blipFill>
        <a:blip xmlns:r="http://schemas.openxmlformats.org/officeDocument/2006/relationships" r:embed="rId3"/>
        <a:stretch>
          <a:fillRect/>
        </a:stretch>
      </xdr:blipFill>
      <xdr:spPr>
        <a:xfrm>
          <a:off x="11595100" y="0"/>
          <a:ext cx="3435752" cy="670278"/>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110066</xdr:colOff>
      <xdr:row>12</xdr:row>
      <xdr:rowOff>12700</xdr:rowOff>
    </xdr:from>
    <xdr:to>
      <xdr:col>14</xdr:col>
      <xdr:colOff>872066</xdr:colOff>
      <xdr:row>12</xdr:row>
      <xdr:rowOff>2755900</xdr:rowOff>
    </xdr:to>
    <xdr:graphicFrame macro="">
      <xdr:nvGraphicFramePr>
        <xdr:cNvPr id="5" name="Chart 4">
          <a:extLst>
            <a:ext uri="{FF2B5EF4-FFF2-40B4-BE49-F238E27FC236}">
              <a16:creationId xmlns:a16="http://schemas.microsoft.com/office/drawing/2014/main" id="{9B17FC1F-C520-4E0D-AC9E-EAA325DA4A5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110066</xdr:colOff>
      <xdr:row>13</xdr:row>
      <xdr:rowOff>63501</xdr:rowOff>
    </xdr:from>
    <xdr:to>
      <xdr:col>14</xdr:col>
      <xdr:colOff>872066</xdr:colOff>
      <xdr:row>13</xdr:row>
      <xdr:rowOff>2806701</xdr:rowOff>
    </xdr:to>
    <xdr:graphicFrame macro="">
      <xdr:nvGraphicFramePr>
        <xdr:cNvPr id="7" name="Chart 6">
          <a:extLst>
            <a:ext uri="{FF2B5EF4-FFF2-40B4-BE49-F238E27FC236}">
              <a16:creationId xmlns:a16="http://schemas.microsoft.com/office/drawing/2014/main" id="{AD3841F0-10A6-4EED-9B19-A42E9A1608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110066</xdr:colOff>
      <xdr:row>14</xdr:row>
      <xdr:rowOff>31749</xdr:rowOff>
    </xdr:from>
    <xdr:to>
      <xdr:col>14</xdr:col>
      <xdr:colOff>872066</xdr:colOff>
      <xdr:row>14</xdr:row>
      <xdr:rowOff>2774949</xdr:rowOff>
    </xdr:to>
    <xdr:graphicFrame macro="">
      <xdr:nvGraphicFramePr>
        <xdr:cNvPr id="8" name="Chart 7">
          <a:extLst>
            <a:ext uri="{FF2B5EF4-FFF2-40B4-BE49-F238E27FC236}">
              <a16:creationId xmlns:a16="http://schemas.microsoft.com/office/drawing/2014/main" id="{B4A36498-9FBF-4243-9C79-971284F2E9A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12700</xdr:colOff>
      <xdr:row>15</xdr:row>
      <xdr:rowOff>14817</xdr:rowOff>
    </xdr:from>
    <xdr:to>
      <xdr:col>9</xdr:col>
      <xdr:colOff>266699</xdr:colOff>
      <xdr:row>15</xdr:row>
      <xdr:rowOff>5046035</xdr:rowOff>
    </xdr:to>
    <xdr:graphicFrame macro="">
      <xdr:nvGraphicFramePr>
        <xdr:cNvPr id="2" name="Chart 1">
          <a:extLst>
            <a:ext uri="{FF2B5EF4-FFF2-40B4-BE49-F238E27FC236}">
              <a16:creationId xmlns:a16="http://schemas.microsoft.com/office/drawing/2014/main" id="{0E85305E-29CA-DD47-8EC1-604ABB24B3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355600</xdr:colOff>
      <xdr:row>15</xdr:row>
      <xdr:rowOff>52917</xdr:rowOff>
    </xdr:from>
    <xdr:to>
      <xdr:col>15</xdr:col>
      <xdr:colOff>2019300</xdr:colOff>
      <xdr:row>15</xdr:row>
      <xdr:rowOff>5054600</xdr:rowOff>
    </xdr:to>
    <xdr:graphicFrame macro="">
      <xdr:nvGraphicFramePr>
        <xdr:cNvPr id="3" name="Chart 2">
          <a:extLst>
            <a:ext uri="{FF2B5EF4-FFF2-40B4-BE49-F238E27FC236}">
              <a16:creationId xmlns:a16="http://schemas.microsoft.com/office/drawing/2014/main" id="{9CC4E6EE-9425-B948-BA3C-8F69B86C74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12700</xdr:colOff>
      <xdr:row>15</xdr:row>
      <xdr:rowOff>14817</xdr:rowOff>
    </xdr:from>
    <xdr:to>
      <xdr:col>9</xdr:col>
      <xdr:colOff>266699</xdr:colOff>
      <xdr:row>15</xdr:row>
      <xdr:rowOff>5046035</xdr:rowOff>
    </xdr:to>
    <xdr:graphicFrame macro="">
      <xdr:nvGraphicFramePr>
        <xdr:cNvPr id="2" name="Chart 1">
          <a:extLst>
            <a:ext uri="{FF2B5EF4-FFF2-40B4-BE49-F238E27FC236}">
              <a16:creationId xmlns:a16="http://schemas.microsoft.com/office/drawing/2014/main" id="{D82340DF-E21E-F14E-A27B-04461AEE37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355600</xdr:colOff>
      <xdr:row>15</xdr:row>
      <xdr:rowOff>52917</xdr:rowOff>
    </xdr:from>
    <xdr:to>
      <xdr:col>15</xdr:col>
      <xdr:colOff>2019300</xdr:colOff>
      <xdr:row>15</xdr:row>
      <xdr:rowOff>5054600</xdr:rowOff>
    </xdr:to>
    <xdr:graphicFrame macro="">
      <xdr:nvGraphicFramePr>
        <xdr:cNvPr id="3" name="Chart 2">
          <a:extLst>
            <a:ext uri="{FF2B5EF4-FFF2-40B4-BE49-F238E27FC236}">
              <a16:creationId xmlns:a16="http://schemas.microsoft.com/office/drawing/2014/main" id="{703747BC-C60B-4E4A-8375-859271DD99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12700</xdr:colOff>
      <xdr:row>19</xdr:row>
      <xdr:rowOff>14817</xdr:rowOff>
    </xdr:from>
    <xdr:to>
      <xdr:col>9</xdr:col>
      <xdr:colOff>266699</xdr:colOff>
      <xdr:row>19</xdr:row>
      <xdr:rowOff>5046035</xdr:rowOff>
    </xdr:to>
    <xdr:graphicFrame macro="">
      <xdr:nvGraphicFramePr>
        <xdr:cNvPr id="2" name="Chart 1">
          <a:extLst>
            <a:ext uri="{FF2B5EF4-FFF2-40B4-BE49-F238E27FC236}">
              <a16:creationId xmlns:a16="http://schemas.microsoft.com/office/drawing/2014/main" id="{44E07F3B-F16E-AC4F-8A6A-DB7B14D095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355600</xdr:colOff>
      <xdr:row>19</xdr:row>
      <xdr:rowOff>52917</xdr:rowOff>
    </xdr:from>
    <xdr:to>
      <xdr:col>15</xdr:col>
      <xdr:colOff>2019300</xdr:colOff>
      <xdr:row>19</xdr:row>
      <xdr:rowOff>5054600</xdr:rowOff>
    </xdr:to>
    <xdr:graphicFrame macro="">
      <xdr:nvGraphicFramePr>
        <xdr:cNvPr id="3" name="Chart 2">
          <a:extLst>
            <a:ext uri="{FF2B5EF4-FFF2-40B4-BE49-F238E27FC236}">
              <a16:creationId xmlns:a16="http://schemas.microsoft.com/office/drawing/2014/main" id="{6B27092D-F197-FD42-9731-8BE013A251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101600</xdr:colOff>
      <xdr:row>20</xdr:row>
      <xdr:rowOff>50800</xdr:rowOff>
    </xdr:from>
    <xdr:to>
      <xdr:col>15</xdr:col>
      <xdr:colOff>1993900</xdr:colOff>
      <xdr:row>20</xdr:row>
      <xdr:rowOff>2197100</xdr:rowOff>
    </xdr:to>
    <xdr:graphicFrame macro="">
      <xdr:nvGraphicFramePr>
        <xdr:cNvPr id="4" name="Chart 3">
          <a:extLst>
            <a:ext uri="{FF2B5EF4-FFF2-40B4-BE49-F238E27FC236}">
              <a16:creationId xmlns:a16="http://schemas.microsoft.com/office/drawing/2014/main" id="{1EF26778-B4E1-4342-A814-994555D66F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110066</xdr:colOff>
      <xdr:row>12</xdr:row>
      <xdr:rowOff>12700</xdr:rowOff>
    </xdr:from>
    <xdr:to>
      <xdr:col>14</xdr:col>
      <xdr:colOff>872066</xdr:colOff>
      <xdr:row>12</xdr:row>
      <xdr:rowOff>2755900</xdr:rowOff>
    </xdr:to>
    <xdr:graphicFrame macro="">
      <xdr:nvGraphicFramePr>
        <xdr:cNvPr id="2" name="Chart 1">
          <a:extLst>
            <a:ext uri="{FF2B5EF4-FFF2-40B4-BE49-F238E27FC236}">
              <a16:creationId xmlns:a16="http://schemas.microsoft.com/office/drawing/2014/main" id="{16D78321-F271-4443-BAB6-5418560CA9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110066</xdr:colOff>
      <xdr:row>13</xdr:row>
      <xdr:rowOff>63501</xdr:rowOff>
    </xdr:from>
    <xdr:to>
      <xdr:col>14</xdr:col>
      <xdr:colOff>872066</xdr:colOff>
      <xdr:row>13</xdr:row>
      <xdr:rowOff>2806701</xdr:rowOff>
    </xdr:to>
    <xdr:graphicFrame macro="">
      <xdr:nvGraphicFramePr>
        <xdr:cNvPr id="3" name="Chart 2">
          <a:extLst>
            <a:ext uri="{FF2B5EF4-FFF2-40B4-BE49-F238E27FC236}">
              <a16:creationId xmlns:a16="http://schemas.microsoft.com/office/drawing/2014/main" id="{CEEB6E06-D452-1D47-9BC0-9DBB5E24D0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110066</xdr:colOff>
      <xdr:row>14</xdr:row>
      <xdr:rowOff>31749</xdr:rowOff>
    </xdr:from>
    <xdr:to>
      <xdr:col>14</xdr:col>
      <xdr:colOff>872066</xdr:colOff>
      <xdr:row>14</xdr:row>
      <xdr:rowOff>2774949</xdr:rowOff>
    </xdr:to>
    <xdr:graphicFrame macro="">
      <xdr:nvGraphicFramePr>
        <xdr:cNvPr id="4" name="Chart 3">
          <a:extLst>
            <a:ext uri="{FF2B5EF4-FFF2-40B4-BE49-F238E27FC236}">
              <a16:creationId xmlns:a16="http://schemas.microsoft.com/office/drawing/2014/main" id="{CD9B7CB8-7AEE-8749-8AFC-75D7E56E64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1494970</xdr:colOff>
      <xdr:row>11</xdr:row>
      <xdr:rowOff>22678</xdr:rowOff>
    </xdr:from>
    <xdr:to>
      <xdr:col>15</xdr:col>
      <xdr:colOff>12700</xdr:colOff>
      <xdr:row>11</xdr:row>
      <xdr:rowOff>4838700</xdr:rowOff>
    </xdr:to>
    <xdr:graphicFrame macro="">
      <xdr:nvGraphicFramePr>
        <xdr:cNvPr id="3" name="Chart 2">
          <a:extLst>
            <a:ext uri="{FF2B5EF4-FFF2-40B4-BE49-F238E27FC236}">
              <a16:creationId xmlns:a16="http://schemas.microsoft.com/office/drawing/2014/main" id="{345A50A2-16D8-4F57-BF27-0A25FE8B38B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12700</xdr:colOff>
      <xdr:row>15</xdr:row>
      <xdr:rowOff>14817</xdr:rowOff>
    </xdr:from>
    <xdr:to>
      <xdr:col>9</xdr:col>
      <xdr:colOff>266699</xdr:colOff>
      <xdr:row>15</xdr:row>
      <xdr:rowOff>5046035</xdr:rowOff>
    </xdr:to>
    <xdr:graphicFrame macro="">
      <xdr:nvGraphicFramePr>
        <xdr:cNvPr id="4" name="Chart 3">
          <a:extLst>
            <a:ext uri="{FF2B5EF4-FFF2-40B4-BE49-F238E27FC236}">
              <a16:creationId xmlns:a16="http://schemas.microsoft.com/office/drawing/2014/main" id="{4970A807-F084-49F4-81BC-E07CBCC57F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355600</xdr:colOff>
      <xdr:row>15</xdr:row>
      <xdr:rowOff>52917</xdr:rowOff>
    </xdr:from>
    <xdr:to>
      <xdr:col>15</xdr:col>
      <xdr:colOff>2019300</xdr:colOff>
      <xdr:row>15</xdr:row>
      <xdr:rowOff>5054600</xdr:rowOff>
    </xdr:to>
    <xdr:graphicFrame macro="">
      <xdr:nvGraphicFramePr>
        <xdr:cNvPr id="5" name="Chart 4">
          <a:extLst>
            <a:ext uri="{FF2B5EF4-FFF2-40B4-BE49-F238E27FC236}">
              <a16:creationId xmlns:a16="http://schemas.microsoft.com/office/drawing/2014/main" id="{402A4F69-EB5C-41AB-9CC8-11546B3E8F9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12700</xdr:colOff>
      <xdr:row>15</xdr:row>
      <xdr:rowOff>14817</xdr:rowOff>
    </xdr:from>
    <xdr:to>
      <xdr:col>9</xdr:col>
      <xdr:colOff>266699</xdr:colOff>
      <xdr:row>15</xdr:row>
      <xdr:rowOff>5046035</xdr:rowOff>
    </xdr:to>
    <xdr:graphicFrame macro="">
      <xdr:nvGraphicFramePr>
        <xdr:cNvPr id="2" name="Chart 1">
          <a:extLst>
            <a:ext uri="{FF2B5EF4-FFF2-40B4-BE49-F238E27FC236}">
              <a16:creationId xmlns:a16="http://schemas.microsoft.com/office/drawing/2014/main" id="{FC68DE47-99F4-5048-B5E0-A46182ACF4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355600</xdr:colOff>
      <xdr:row>15</xdr:row>
      <xdr:rowOff>52917</xdr:rowOff>
    </xdr:from>
    <xdr:to>
      <xdr:col>15</xdr:col>
      <xdr:colOff>2019300</xdr:colOff>
      <xdr:row>15</xdr:row>
      <xdr:rowOff>5054600</xdr:rowOff>
    </xdr:to>
    <xdr:graphicFrame macro="">
      <xdr:nvGraphicFramePr>
        <xdr:cNvPr id="3" name="Chart 2">
          <a:extLst>
            <a:ext uri="{FF2B5EF4-FFF2-40B4-BE49-F238E27FC236}">
              <a16:creationId xmlns:a16="http://schemas.microsoft.com/office/drawing/2014/main" id="{0F8BC0CB-BFBF-3746-A879-7FA37E953B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12700</xdr:colOff>
      <xdr:row>19</xdr:row>
      <xdr:rowOff>14817</xdr:rowOff>
    </xdr:from>
    <xdr:to>
      <xdr:col>9</xdr:col>
      <xdr:colOff>266699</xdr:colOff>
      <xdr:row>19</xdr:row>
      <xdr:rowOff>5046035</xdr:rowOff>
    </xdr:to>
    <xdr:graphicFrame macro="">
      <xdr:nvGraphicFramePr>
        <xdr:cNvPr id="2" name="Chart 1">
          <a:extLst>
            <a:ext uri="{FF2B5EF4-FFF2-40B4-BE49-F238E27FC236}">
              <a16:creationId xmlns:a16="http://schemas.microsoft.com/office/drawing/2014/main" id="{421725C5-5013-C744-9E1E-7CFE7679C1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355600</xdr:colOff>
      <xdr:row>19</xdr:row>
      <xdr:rowOff>52917</xdr:rowOff>
    </xdr:from>
    <xdr:to>
      <xdr:col>15</xdr:col>
      <xdr:colOff>2019300</xdr:colOff>
      <xdr:row>19</xdr:row>
      <xdr:rowOff>5054600</xdr:rowOff>
    </xdr:to>
    <xdr:graphicFrame macro="">
      <xdr:nvGraphicFramePr>
        <xdr:cNvPr id="3" name="Chart 2">
          <a:extLst>
            <a:ext uri="{FF2B5EF4-FFF2-40B4-BE49-F238E27FC236}">
              <a16:creationId xmlns:a16="http://schemas.microsoft.com/office/drawing/2014/main" id="{447F05D0-4D6F-BD42-9629-F48277E839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101600</xdr:colOff>
      <xdr:row>20</xdr:row>
      <xdr:rowOff>50800</xdr:rowOff>
    </xdr:from>
    <xdr:to>
      <xdr:col>15</xdr:col>
      <xdr:colOff>1993900</xdr:colOff>
      <xdr:row>20</xdr:row>
      <xdr:rowOff>2197100</xdr:rowOff>
    </xdr:to>
    <xdr:graphicFrame macro="">
      <xdr:nvGraphicFramePr>
        <xdr:cNvPr id="4" name="Chart 3">
          <a:extLst>
            <a:ext uri="{FF2B5EF4-FFF2-40B4-BE49-F238E27FC236}">
              <a16:creationId xmlns:a16="http://schemas.microsoft.com/office/drawing/2014/main" id="{D14A025E-496B-7D4F-A387-66840C9F9D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ht26p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A1:P21"/>
  <sheetViews>
    <sheetView showGridLines="0" tabSelected="1" zoomScaleNormal="100" zoomScaleSheetLayoutView="70" workbookViewId="0">
      <pane ySplit="1" topLeftCell="A2" activePane="bottomLeft" state="frozen"/>
      <selection pane="bottomLeft" activeCell="B18" sqref="B18:P18"/>
    </sheetView>
  </sheetViews>
  <sheetFormatPr defaultColWidth="10.796875" defaultRowHeight="15" x14ac:dyDescent="0.25"/>
  <cols>
    <col min="1" max="1" width="3.296875" style="1" customWidth="1"/>
    <col min="2" max="2" width="21.5" style="1" customWidth="1"/>
    <col min="3" max="14" width="10.796875" style="1" customWidth="1"/>
    <col min="15" max="15" width="13.796875" style="1" customWidth="1"/>
    <col min="16" max="16" width="27.19921875" style="1" customWidth="1"/>
    <col min="17" max="17" width="3.796875" style="1" customWidth="1"/>
    <col min="18" max="16384" width="10.796875" style="1"/>
  </cols>
  <sheetData>
    <row r="1" spans="1:16" customFormat="1" ht="42" customHeight="1" x14ac:dyDescent="0.3">
      <c r="A1" s="1"/>
      <c r="B1" s="3" t="s">
        <v>16</v>
      </c>
      <c r="C1" s="3"/>
    </row>
    <row r="2" spans="1:16" s="35" customFormat="1" ht="22.95" customHeight="1" x14ac:dyDescent="0.3">
      <c r="A2" s="32"/>
      <c r="B2" s="33" t="s">
        <v>21</v>
      </c>
      <c r="C2" s="34"/>
    </row>
    <row r="3" spans="1:16" s="2" customFormat="1" ht="19.95" customHeight="1" x14ac:dyDescent="0.3">
      <c r="B3" s="20" t="s">
        <v>22</v>
      </c>
      <c r="C3" s="27">
        <v>44579</v>
      </c>
      <c r="D3" s="27">
        <v>44610</v>
      </c>
      <c r="E3" s="27">
        <v>44638</v>
      </c>
      <c r="F3" s="27">
        <v>44669</v>
      </c>
      <c r="G3" s="27">
        <v>44699</v>
      </c>
      <c r="H3" s="27">
        <v>44730</v>
      </c>
      <c r="I3" s="27">
        <v>44760</v>
      </c>
      <c r="J3" s="27">
        <v>44791</v>
      </c>
      <c r="K3" s="27">
        <v>44822</v>
      </c>
      <c r="L3" s="27">
        <v>44852</v>
      </c>
      <c r="M3" s="27">
        <v>44883</v>
      </c>
      <c r="N3" s="27">
        <v>44913</v>
      </c>
      <c r="O3" s="22" t="s">
        <v>23</v>
      </c>
      <c r="P3" s="21" t="s">
        <v>24</v>
      </c>
    </row>
    <row r="4" spans="1:16" ht="19.95" customHeight="1" x14ac:dyDescent="0.25">
      <c r="B4" s="6" t="s">
        <v>1</v>
      </c>
      <c r="C4" s="11"/>
      <c r="D4" s="11"/>
      <c r="E4" s="11"/>
      <c r="F4" s="11"/>
      <c r="G4" s="11"/>
      <c r="H4" s="11"/>
      <c r="I4" s="11"/>
      <c r="J4" s="11"/>
      <c r="K4" s="11"/>
      <c r="L4" s="11"/>
      <c r="M4" s="11"/>
      <c r="N4" s="11"/>
      <c r="O4" s="19">
        <f>IFERROR((N4-M4)/M4,0)</f>
        <v>0</v>
      </c>
      <c r="P4" s="15"/>
    </row>
    <row r="5" spans="1:16" ht="19.95" customHeight="1" x14ac:dyDescent="0.25">
      <c r="B5" s="7" t="s">
        <v>2</v>
      </c>
      <c r="C5" s="16"/>
      <c r="D5" s="16"/>
      <c r="E5" s="16"/>
      <c r="F5" s="16"/>
      <c r="G5" s="16"/>
      <c r="H5" s="16"/>
      <c r="I5" s="16"/>
      <c r="J5" s="16"/>
      <c r="K5" s="16"/>
      <c r="L5" s="16"/>
      <c r="M5" s="16"/>
      <c r="N5" s="16"/>
      <c r="O5" s="18">
        <f t="shared" ref="O5:O12" si="0">IFERROR((N5-M5)/M5,0)</f>
        <v>0</v>
      </c>
      <c r="P5" s="17"/>
    </row>
    <row r="6" spans="1:16" ht="19.95" customHeight="1" x14ac:dyDescent="0.25">
      <c r="B6" s="6" t="s">
        <v>3</v>
      </c>
      <c r="C6" s="11"/>
      <c r="D6" s="11"/>
      <c r="E6" s="11"/>
      <c r="F6" s="11"/>
      <c r="G6" s="11"/>
      <c r="H6" s="11"/>
      <c r="I6" s="11"/>
      <c r="J6" s="11"/>
      <c r="K6" s="11"/>
      <c r="L6" s="11"/>
      <c r="M6" s="11"/>
      <c r="N6" s="11"/>
      <c r="O6" s="19">
        <f t="shared" si="0"/>
        <v>0</v>
      </c>
      <c r="P6" s="15"/>
    </row>
    <row r="7" spans="1:16" s="8" customFormat="1" ht="19.95" customHeight="1" x14ac:dyDescent="0.25">
      <c r="B7" s="7" t="s">
        <v>4</v>
      </c>
      <c r="C7" s="16"/>
      <c r="D7" s="16"/>
      <c r="E7" s="16"/>
      <c r="F7" s="16"/>
      <c r="G7" s="16"/>
      <c r="H7" s="16"/>
      <c r="I7" s="16"/>
      <c r="J7" s="16"/>
      <c r="K7" s="16"/>
      <c r="L7" s="16"/>
      <c r="M7" s="16"/>
      <c r="N7" s="16"/>
      <c r="O7" s="18">
        <f t="shared" si="0"/>
        <v>0</v>
      </c>
      <c r="P7" s="17"/>
    </row>
    <row r="8" spans="1:16" ht="19.95" customHeight="1" x14ac:dyDescent="0.25">
      <c r="B8" s="6" t="s">
        <v>5</v>
      </c>
      <c r="C8" s="11"/>
      <c r="D8" s="11"/>
      <c r="E8" s="11"/>
      <c r="F8" s="11"/>
      <c r="G8" s="11"/>
      <c r="H8" s="11"/>
      <c r="I8" s="11"/>
      <c r="J8" s="11"/>
      <c r="K8" s="11"/>
      <c r="L8" s="11"/>
      <c r="M8" s="11"/>
      <c r="N8" s="11"/>
      <c r="O8" s="19">
        <f t="shared" si="0"/>
        <v>0</v>
      </c>
      <c r="P8" s="15"/>
    </row>
    <row r="9" spans="1:16" s="8" customFormat="1" ht="19.95" customHeight="1" x14ac:dyDescent="0.25">
      <c r="B9" s="7" t="s">
        <v>27</v>
      </c>
      <c r="C9" s="16"/>
      <c r="D9" s="16"/>
      <c r="E9" s="16"/>
      <c r="F9" s="16"/>
      <c r="G9" s="16"/>
      <c r="H9" s="16"/>
      <c r="I9" s="16"/>
      <c r="J9" s="16"/>
      <c r="K9" s="16"/>
      <c r="L9" s="16"/>
      <c r="M9" s="16"/>
      <c r="N9" s="16"/>
      <c r="O9" s="18">
        <f t="shared" si="0"/>
        <v>0</v>
      </c>
      <c r="P9" s="17"/>
    </row>
    <row r="10" spans="1:16" ht="19.95" customHeight="1" x14ac:dyDescent="0.25">
      <c r="B10" s="6" t="s">
        <v>28</v>
      </c>
      <c r="C10" s="11"/>
      <c r="D10" s="11"/>
      <c r="E10" s="11"/>
      <c r="F10" s="11"/>
      <c r="G10" s="11"/>
      <c r="H10" s="11"/>
      <c r="I10" s="11"/>
      <c r="J10" s="11"/>
      <c r="K10" s="11"/>
      <c r="L10" s="11"/>
      <c r="M10" s="11"/>
      <c r="N10" s="11"/>
      <c r="O10" s="19">
        <f t="shared" si="0"/>
        <v>0</v>
      </c>
      <c r="P10" s="15"/>
    </row>
    <row r="11" spans="1:16" s="8" customFormat="1" ht="19.95" customHeight="1" x14ac:dyDescent="0.25">
      <c r="B11" s="7" t="s">
        <v>29</v>
      </c>
      <c r="C11" s="16"/>
      <c r="D11" s="16"/>
      <c r="E11" s="16"/>
      <c r="F11" s="16"/>
      <c r="G11" s="16"/>
      <c r="H11" s="16"/>
      <c r="I11" s="16"/>
      <c r="J11" s="16"/>
      <c r="K11" s="16"/>
      <c r="L11" s="16"/>
      <c r="M11" s="16"/>
      <c r="N11" s="16"/>
      <c r="O11" s="18">
        <f t="shared" si="0"/>
        <v>0</v>
      </c>
      <c r="P11" s="17"/>
    </row>
    <row r="12" spans="1:16" ht="19.95" customHeight="1" x14ac:dyDescent="0.25">
      <c r="B12" s="6" t="s">
        <v>30</v>
      </c>
      <c r="C12" s="11"/>
      <c r="D12" s="11"/>
      <c r="E12" s="11"/>
      <c r="F12" s="11"/>
      <c r="G12" s="11"/>
      <c r="H12" s="11"/>
      <c r="I12" s="11"/>
      <c r="J12" s="11"/>
      <c r="K12" s="11"/>
      <c r="L12" s="11"/>
      <c r="M12" s="11"/>
      <c r="N12" s="11"/>
      <c r="O12" s="19">
        <f t="shared" si="0"/>
        <v>0</v>
      </c>
      <c r="P12" s="15"/>
    </row>
    <row r="13" spans="1:16" ht="10.95" customHeight="1" x14ac:dyDescent="0.25">
      <c r="B13" s="8"/>
      <c r="C13" s="8"/>
      <c r="D13" s="8"/>
      <c r="E13" s="8"/>
    </row>
    <row r="14" spans="1:16" ht="19.95" customHeight="1" x14ac:dyDescent="0.25">
      <c r="B14" s="26" t="s">
        <v>25</v>
      </c>
      <c r="C14" s="25">
        <f>SUM(C4:C12)</f>
        <v>0</v>
      </c>
      <c r="D14" s="25">
        <f t="shared" ref="D14:N14" si="1">SUM(D4:D12)</f>
        <v>0</v>
      </c>
      <c r="E14" s="25">
        <f t="shared" si="1"/>
        <v>0</v>
      </c>
      <c r="F14" s="25">
        <f t="shared" si="1"/>
        <v>0</v>
      </c>
      <c r="G14" s="25">
        <f t="shared" si="1"/>
        <v>0</v>
      </c>
      <c r="H14" s="25">
        <f t="shared" si="1"/>
        <v>0</v>
      </c>
      <c r="I14" s="25">
        <f t="shared" si="1"/>
        <v>0</v>
      </c>
      <c r="J14" s="25">
        <f t="shared" si="1"/>
        <v>0</v>
      </c>
      <c r="K14" s="25">
        <f t="shared" si="1"/>
        <v>0</v>
      </c>
      <c r="L14" s="25">
        <f t="shared" si="1"/>
        <v>0</v>
      </c>
      <c r="M14" s="25">
        <f>SUM(M4:M12)</f>
        <v>0</v>
      </c>
      <c r="N14" s="25">
        <f t="shared" si="1"/>
        <v>0</v>
      </c>
      <c r="O14" s="18">
        <f>IFERROR((N14-M14)/M14,0)</f>
        <v>0</v>
      </c>
    </row>
    <row r="15" spans="1:16" ht="18" customHeight="1" x14ac:dyDescent="0.25">
      <c r="B15" s="8"/>
      <c r="C15" s="8"/>
    </row>
    <row r="16" spans="1:16" ht="400.05" customHeight="1" x14ac:dyDescent="0.25">
      <c r="B16" s="8"/>
      <c r="C16" s="8"/>
    </row>
    <row r="17" spans="2:16" ht="18" customHeight="1" x14ac:dyDescent="0.25">
      <c r="B17" s="8"/>
      <c r="C17" s="8"/>
    </row>
    <row r="18" spans="2:16" ht="49.95" customHeight="1" x14ac:dyDescent="0.25">
      <c r="B18" s="36" t="s">
        <v>26</v>
      </c>
      <c r="C18" s="36"/>
      <c r="D18" s="36"/>
      <c r="E18" s="36"/>
      <c r="F18" s="36"/>
      <c r="G18" s="36"/>
      <c r="H18" s="36"/>
      <c r="I18" s="36"/>
      <c r="J18" s="36"/>
      <c r="K18" s="36"/>
      <c r="L18" s="36"/>
      <c r="M18" s="36"/>
      <c r="N18" s="36"/>
      <c r="O18" s="36"/>
      <c r="P18" s="36"/>
    </row>
    <row r="19" spans="2:16" s="8" customFormat="1" ht="18" customHeight="1" x14ac:dyDescent="0.25">
      <c r="D19" s="9"/>
    </row>
    <row r="20" spans="2:16" ht="18" customHeight="1" x14ac:dyDescent="0.25">
      <c r="B20" s="8"/>
      <c r="C20" s="8"/>
    </row>
    <row r="21" spans="2:16" ht="18" customHeight="1" x14ac:dyDescent="0.25">
      <c r="B21" s="8"/>
      <c r="C21" s="8"/>
    </row>
  </sheetData>
  <mergeCells count="1">
    <mergeCell ref="B18:P18"/>
  </mergeCells>
  <hyperlinks>
    <hyperlink ref="B18:P18" r:id="rId1" display="CLICK HERE TO CREATE IN SMARTSHEET" xr:uid="{7BA3A57A-BC85-4A6C-A6B1-E7983F708E29}"/>
  </hyperlinks>
  <pageMargins left="0.3" right="0.3" top="0.3" bottom="0.3" header="0" footer="0"/>
  <pageSetup scale="64" fitToHeight="0"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59999389629810485"/>
    <pageSetUpPr fitToPage="1"/>
  </sheetPr>
  <dimension ref="A1:O21"/>
  <sheetViews>
    <sheetView showGridLines="0" topLeftCell="G15" zoomScaleNormal="100" zoomScaleSheetLayoutView="70" workbookViewId="0">
      <selection activeCell="B11" sqref="B11"/>
    </sheetView>
  </sheetViews>
  <sheetFormatPr defaultColWidth="10.796875" defaultRowHeight="15" x14ac:dyDescent="0.25"/>
  <cols>
    <col min="1" max="1" width="3.296875" style="1" customWidth="1"/>
    <col min="2" max="2" width="22" style="1" customWidth="1"/>
    <col min="3" max="14" width="10.796875" style="1" customWidth="1"/>
    <col min="15" max="15" width="13.796875" style="1" customWidth="1"/>
    <col min="16" max="16" width="3.796875" style="1" customWidth="1"/>
    <col min="17" max="16384" width="10.796875" style="1"/>
  </cols>
  <sheetData>
    <row r="1" spans="1:15" customFormat="1" ht="42" customHeight="1" x14ac:dyDescent="0.3">
      <c r="A1" s="1"/>
      <c r="B1" s="3" t="s">
        <v>16</v>
      </c>
      <c r="C1" s="3"/>
    </row>
    <row r="2" spans="1:15" s="35" customFormat="1" ht="22.95" customHeight="1" x14ac:dyDescent="0.3">
      <c r="A2" s="32"/>
      <c r="B2" s="33" t="s">
        <v>17</v>
      </c>
      <c r="C2" s="34"/>
    </row>
    <row r="3" spans="1:15" s="2" customFormat="1" ht="19.95" customHeight="1" x14ac:dyDescent="0.25">
      <c r="B3" s="8"/>
      <c r="C3" s="27">
        <v>44579</v>
      </c>
      <c r="D3" s="27">
        <v>44610</v>
      </c>
      <c r="E3" s="27">
        <v>44638</v>
      </c>
      <c r="F3" s="27">
        <v>44669</v>
      </c>
      <c r="G3" s="27">
        <v>44699</v>
      </c>
      <c r="H3" s="27">
        <v>44730</v>
      </c>
      <c r="I3" s="27">
        <v>44760</v>
      </c>
      <c r="J3" s="27">
        <v>44791</v>
      </c>
      <c r="K3" s="27">
        <v>44822</v>
      </c>
      <c r="L3" s="27">
        <v>44852</v>
      </c>
      <c r="M3" s="27">
        <v>44883</v>
      </c>
      <c r="N3" s="27">
        <v>44913</v>
      </c>
      <c r="O3" s="22" t="s">
        <v>23</v>
      </c>
    </row>
    <row r="4" spans="1:15" ht="19.95" customHeight="1" x14ac:dyDescent="0.25">
      <c r="B4" s="6" t="s">
        <v>20</v>
      </c>
      <c r="C4" s="11">
        <f>'Visits - EXAMPLE'!C13</f>
        <v>894</v>
      </c>
      <c r="D4" s="11">
        <f>'Visits - EXAMPLE'!D13</f>
        <v>896</v>
      </c>
      <c r="E4" s="11">
        <f>'Visits - EXAMPLE'!E13</f>
        <v>898</v>
      </c>
      <c r="F4" s="11">
        <f>'Visits - EXAMPLE'!F13</f>
        <v>900</v>
      </c>
      <c r="G4" s="11">
        <f>'Visits - EXAMPLE'!G13</f>
        <v>902</v>
      </c>
      <c r="H4" s="11">
        <f>'Visits - EXAMPLE'!H13</f>
        <v>904</v>
      </c>
      <c r="I4" s="11">
        <f>'Visits - EXAMPLE'!I13</f>
        <v>906</v>
      </c>
      <c r="J4" s="11">
        <f>'Visits - EXAMPLE'!J13</f>
        <v>908</v>
      </c>
      <c r="K4" s="11">
        <f>'Visits - EXAMPLE'!K13</f>
        <v>910</v>
      </c>
      <c r="L4" s="11">
        <f>'Visits - EXAMPLE'!L13</f>
        <v>912</v>
      </c>
      <c r="M4" s="11">
        <f>'Visits - EXAMPLE'!M13</f>
        <v>1664</v>
      </c>
      <c r="N4" s="11">
        <f>'Visits - EXAMPLE'!N13</f>
        <v>1716</v>
      </c>
      <c r="O4" s="23">
        <f>IFERROR((N4-M4)/M4,0)</f>
        <v>3.125E-2</v>
      </c>
    </row>
    <row r="5" spans="1:15" ht="19.95" customHeight="1" x14ac:dyDescent="0.25">
      <c r="B5" s="7" t="s">
        <v>19</v>
      </c>
      <c r="C5" s="16">
        <f>'Leads - EXAMPLE'!C13</f>
        <v>894</v>
      </c>
      <c r="D5" s="16">
        <f>'Leads - EXAMPLE'!D13</f>
        <v>896</v>
      </c>
      <c r="E5" s="16">
        <f>'Leads - EXAMPLE'!E13</f>
        <v>898</v>
      </c>
      <c r="F5" s="16">
        <f>'Leads - EXAMPLE'!F13</f>
        <v>900</v>
      </c>
      <c r="G5" s="16">
        <f>'Leads - EXAMPLE'!G13</f>
        <v>902</v>
      </c>
      <c r="H5" s="16">
        <f>'Leads - EXAMPLE'!H13</f>
        <v>904</v>
      </c>
      <c r="I5" s="16">
        <f>'Leads - EXAMPLE'!I13</f>
        <v>906</v>
      </c>
      <c r="J5" s="16">
        <f>'Leads - EXAMPLE'!J13</f>
        <v>908</v>
      </c>
      <c r="K5" s="16">
        <f>'Leads - EXAMPLE'!K13</f>
        <v>910</v>
      </c>
      <c r="L5" s="16">
        <f>'Leads - EXAMPLE'!L13</f>
        <v>912</v>
      </c>
      <c r="M5" s="16">
        <f>'Leads - EXAMPLE'!M13</f>
        <v>1664</v>
      </c>
      <c r="N5" s="16">
        <f>'Leads - EXAMPLE'!N13</f>
        <v>1716</v>
      </c>
      <c r="O5" s="24">
        <f>IFERROR((N5-M5)/M5,0)</f>
        <v>3.125E-2</v>
      </c>
    </row>
    <row r="6" spans="1:15" ht="19.95" customHeight="1" x14ac:dyDescent="0.25">
      <c r="B6" s="6" t="s">
        <v>18</v>
      </c>
      <c r="C6" s="11">
        <f>'Customers - EXAMPLE'!C13</f>
        <v>12</v>
      </c>
      <c r="D6" s="11">
        <f>'Customers - EXAMPLE'!D13</f>
        <v>13</v>
      </c>
      <c r="E6" s="11">
        <f>'Customers - EXAMPLE'!E13</f>
        <v>14</v>
      </c>
      <c r="F6" s="11">
        <f>'Customers - EXAMPLE'!F13</f>
        <v>15</v>
      </c>
      <c r="G6" s="11">
        <f>'Customers - EXAMPLE'!G13</f>
        <v>15</v>
      </c>
      <c r="H6" s="11">
        <f>'Customers - EXAMPLE'!H13</f>
        <v>17</v>
      </c>
      <c r="I6" s="11">
        <f>'Customers - EXAMPLE'!I13</f>
        <v>17</v>
      </c>
      <c r="J6" s="11">
        <f>'Customers - EXAMPLE'!J13</f>
        <v>17</v>
      </c>
      <c r="K6" s="11">
        <f>'Customers - EXAMPLE'!K13</f>
        <v>18</v>
      </c>
      <c r="L6" s="11">
        <f>'Customers - EXAMPLE'!L13</f>
        <v>20</v>
      </c>
      <c r="M6" s="11">
        <f>'Customers - EXAMPLE'!M13</f>
        <v>25</v>
      </c>
      <c r="N6" s="11">
        <f>'Customers - EXAMPLE'!N13</f>
        <v>30</v>
      </c>
      <c r="O6" s="23">
        <f>IFERROR((N6-M6)/M6,0)</f>
        <v>0.2</v>
      </c>
    </row>
    <row r="7" spans="1:15" s="10" customFormat="1" ht="10.95" customHeight="1" x14ac:dyDescent="0.25">
      <c r="B7" s="12"/>
      <c r="C7" s="12"/>
      <c r="D7" s="12"/>
      <c r="E7" s="12"/>
      <c r="F7" s="12"/>
      <c r="G7" s="12"/>
      <c r="H7" s="12"/>
      <c r="I7" s="12"/>
      <c r="J7" s="12"/>
      <c r="K7" s="12"/>
      <c r="L7" s="12"/>
      <c r="M7" s="12"/>
      <c r="N7" s="12"/>
      <c r="O7" s="30"/>
    </row>
    <row r="8" spans="1:15" ht="19.95" customHeight="1" x14ac:dyDescent="0.25">
      <c r="B8" s="8"/>
      <c r="C8" s="27">
        <v>44579</v>
      </c>
      <c r="D8" s="27">
        <v>44610</v>
      </c>
      <c r="E8" s="27">
        <v>44638</v>
      </c>
      <c r="F8" s="27">
        <v>44669</v>
      </c>
      <c r="G8" s="27">
        <v>44699</v>
      </c>
      <c r="H8" s="27">
        <v>44730</v>
      </c>
      <c r="I8" s="27">
        <v>44760</v>
      </c>
      <c r="J8" s="27">
        <v>44791</v>
      </c>
      <c r="K8" s="27">
        <v>44822</v>
      </c>
      <c r="L8" s="27">
        <v>44852</v>
      </c>
      <c r="M8" s="27">
        <v>44883</v>
      </c>
      <c r="N8" s="27">
        <v>44913</v>
      </c>
      <c r="O8" s="22" t="s">
        <v>23</v>
      </c>
    </row>
    <row r="9" spans="1:15" ht="19.95" customHeight="1" x14ac:dyDescent="0.25">
      <c r="B9" s="6" t="s">
        <v>40</v>
      </c>
      <c r="C9" s="31">
        <f>IFERROR(C5/C4,0)</f>
        <v>1</v>
      </c>
      <c r="D9" s="31">
        <f t="shared" ref="D9:N9" si="0">IFERROR(D5/D4,0)</f>
        <v>1</v>
      </c>
      <c r="E9" s="31">
        <f t="shared" si="0"/>
        <v>1</v>
      </c>
      <c r="F9" s="31">
        <f t="shared" si="0"/>
        <v>1</v>
      </c>
      <c r="G9" s="31">
        <f t="shared" si="0"/>
        <v>1</v>
      </c>
      <c r="H9" s="31">
        <f t="shared" si="0"/>
        <v>1</v>
      </c>
      <c r="I9" s="31">
        <f t="shared" si="0"/>
        <v>1</v>
      </c>
      <c r="J9" s="31">
        <f t="shared" si="0"/>
        <v>1</v>
      </c>
      <c r="K9" s="31">
        <f t="shared" si="0"/>
        <v>1</v>
      </c>
      <c r="L9" s="31">
        <f t="shared" si="0"/>
        <v>1</v>
      </c>
      <c r="M9" s="31">
        <f t="shared" si="0"/>
        <v>1</v>
      </c>
      <c r="N9" s="31">
        <f t="shared" si="0"/>
        <v>1</v>
      </c>
      <c r="O9" s="24">
        <f>IFERROR((N9-M9)/M9,0)</f>
        <v>0</v>
      </c>
    </row>
    <row r="10" spans="1:15" ht="19.95" customHeight="1" x14ac:dyDescent="0.25">
      <c r="B10" s="6" t="s">
        <v>39</v>
      </c>
      <c r="C10" s="31">
        <f>IFERROR(C6/C5,0)</f>
        <v>1.3422818791946308E-2</v>
      </c>
      <c r="D10" s="31">
        <f t="shared" ref="D10:N10" si="1">IFERROR(D6/D5,0)</f>
        <v>1.4508928571428572E-2</v>
      </c>
      <c r="E10" s="31">
        <f t="shared" si="1"/>
        <v>1.5590200445434299E-2</v>
      </c>
      <c r="F10" s="31">
        <f t="shared" si="1"/>
        <v>1.6666666666666666E-2</v>
      </c>
      <c r="G10" s="31">
        <f t="shared" si="1"/>
        <v>1.662971175166297E-2</v>
      </c>
      <c r="H10" s="31">
        <f t="shared" si="1"/>
        <v>1.8805309734513276E-2</v>
      </c>
      <c r="I10" s="31">
        <f t="shared" si="1"/>
        <v>1.8763796909492272E-2</v>
      </c>
      <c r="J10" s="31">
        <f t="shared" si="1"/>
        <v>1.8722466960352423E-2</v>
      </c>
      <c r="K10" s="31">
        <f t="shared" si="1"/>
        <v>1.9780219780219779E-2</v>
      </c>
      <c r="L10" s="31">
        <f t="shared" si="1"/>
        <v>2.1929824561403508E-2</v>
      </c>
      <c r="M10" s="31">
        <f t="shared" si="1"/>
        <v>1.5024038461538462E-2</v>
      </c>
      <c r="N10" s="31">
        <f t="shared" si="1"/>
        <v>1.7482517482517484E-2</v>
      </c>
      <c r="O10" s="24">
        <f>IFERROR((N10-M10)/M10,0)</f>
        <v>0.16363636363636369</v>
      </c>
    </row>
    <row r="11" spans="1:15" ht="19.95" customHeight="1" x14ac:dyDescent="0.25">
      <c r="B11" s="6" t="s">
        <v>41</v>
      </c>
      <c r="C11" s="31">
        <f>IFERROR(C6/C4,0)</f>
        <v>1.3422818791946308E-2</v>
      </c>
      <c r="D11" s="31">
        <f t="shared" ref="D11:N11" si="2">IFERROR(D6/D4,0)</f>
        <v>1.4508928571428572E-2</v>
      </c>
      <c r="E11" s="31">
        <f t="shared" si="2"/>
        <v>1.5590200445434299E-2</v>
      </c>
      <c r="F11" s="31">
        <f t="shared" si="2"/>
        <v>1.6666666666666666E-2</v>
      </c>
      <c r="G11" s="31">
        <f t="shared" si="2"/>
        <v>1.662971175166297E-2</v>
      </c>
      <c r="H11" s="31">
        <f t="shared" si="2"/>
        <v>1.8805309734513276E-2</v>
      </c>
      <c r="I11" s="31">
        <f t="shared" si="2"/>
        <v>1.8763796909492272E-2</v>
      </c>
      <c r="J11" s="31">
        <f t="shared" si="2"/>
        <v>1.8722466960352423E-2</v>
      </c>
      <c r="K11" s="31">
        <f t="shared" si="2"/>
        <v>1.9780219780219779E-2</v>
      </c>
      <c r="L11" s="31">
        <f t="shared" si="2"/>
        <v>2.1929824561403508E-2</v>
      </c>
      <c r="M11" s="31">
        <f t="shared" si="2"/>
        <v>1.5024038461538462E-2</v>
      </c>
      <c r="N11" s="31">
        <f t="shared" si="2"/>
        <v>1.7482517482517484E-2</v>
      </c>
      <c r="O11" s="24">
        <f>IFERROR((N11-M11)/M11,0)</f>
        <v>0.16363636363636369</v>
      </c>
    </row>
    <row r="12" spans="1:15" s="10" customFormat="1" ht="18" customHeight="1" x14ac:dyDescent="0.25">
      <c r="B12" s="12"/>
      <c r="C12" s="14"/>
      <c r="D12" s="14"/>
      <c r="E12" s="14"/>
      <c r="F12" s="14"/>
      <c r="G12" s="14"/>
      <c r="H12" s="14"/>
      <c r="I12" s="14"/>
      <c r="J12" s="14"/>
      <c r="K12" s="14"/>
      <c r="L12" s="14"/>
      <c r="M12" s="14"/>
      <c r="N12" s="14"/>
      <c r="O12" s="13"/>
    </row>
    <row r="13" spans="1:15" ht="180" customHeight="1" x14ac:dyDescent="0.25">
      <c r="B13" s="8"/>
      <c r="C13" s="8"/>
    </row>
    <row r="14" spans="1:15" ht="180" customHeight="1" x14ac:dyDescent="0.25">
      <c r="B14" s="8"/>
      <c r="C14" s="8"/>
    </row>
    <row r="15" spans="1:15" ht="180" customHeight="1" x14ac:dyDescent="0.25">
      <c r="B15" s="8"/>
      <c r="C15" s="8"/>
    </row>
    <row r="16" spans="1:15" ht="18" customHeight="1" x14ac:dyDescent="0.25">
      <c r="B16" s="8"/>
      <c r="C16" s="8"/>
    </row>
    <row r="17" spans="2:4" ht="18" customHeight="1" x14ac:dyDescent="0.25">
      <c r="B17" s="8"/>
      <c r="C17" s="8"/>
    </row>
    <row r="18" spans="2:4" s="8" customFormat="1" ht="18" customHeight="1" x14ac:dyDescent="0.25">
      <c r="D18" s="9"/>
    </row>
    <row r="19" spans="2:4" ht="18" customHeight="1" x14ac:dyDescent="0.25">
      <c r="B19" s="8"/>
      <c r="C19" s="8"/>
    </row>
    <row r="20" spans="2:4" ht="18" customHeight="1" x14ac:dyDescent="0.25">
      <c r="B20" s="8"/>
      <c r="C20" s="8"/>
    </row>
    <row r="21" spans="2:4" ht="18" customHeight="1" x14ac:dyDescent="0.25">
      <c r="B21" s="8"/>
      <c r="C21" s="8"/>
    </row>
  </sheetData>
  <pageMargins left="0.3" right="0.3" top="0.3" bottom="0.3" header="0" footer="0"/>
  <pageSetup scale="75"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theme="1"/>
  </sheetPr>
  <dimension ref="B1:B2"/>
  <sheetViews>
    <sheetView showGridLines="0" workbookViewId="0">
      <selection activeCell="B69" sqref="B69"/>
    </sheetView>
  </sheetViews>
  <sheetFormatPr defaultColWidth="10.796875" defaultRowHeight="14.4" x14ac:dyDescent="0.3"/>
  <cols>
    <col min="1" max="1" width="3.296875" style="4" customWidth="1"/>
    <col min="2" max="2" width="88.296875" style="4" customWidth="1"/>
    <col min="3" max="16384" width="10.796875" style="4"/>
  </cols>
  <sheetData>
    <row r="1" spans="2:2" ht="19.95" customHeight="1" x14ac:dyDescent="0.3"/>
    <row r="2" spans="2:2" ht="105" customHeight="1" x14ac:dyDescent="0.3">
      <c r="B2" s="5" t="s">
        <v>0</v>
      </c>
    </row>
  </sheetData>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249977111117893"/>
    <pageSetUpPr fitToPage="1"/>
  </sheetPr>
  <dimension ref="A1:P21"/>
  <sheetViews>
    <sheetView showGridLines="0" zoomScaleNormal="100" zoomScaleSheetLayoutView="70" workbookViewId="0">
      <pane ySplit="2" topLeftCell="A9" activePane="bottomLeft" state="frozen"/>
      <selection activeCell="A22" sqref="A22:XFD425"/>
      <selection pane="bottomLeft" activeCell="A22" sqref="A22:XFD425"/>
    </sheetView>
  </sheetViews>
  <sheetFormatPr defaultColWidth="10.796875" defaultRowHeight="15" x14ac:dyDescent="0.25"/>
  <cols>
    <col min="1" max="1" width="3.296875" style="1" customWidth="1"/>
    <col min="2" max="2" width="24" style="1" customWidth="1"/>
    <col min="3" max="14" width="10.796875" style="1" customWidth="1"/>
    <col min="15" max="15" width="13.796875" style="1" customWidth="1"/>
    <col min="16" max="16" width="27.19921875" style="1" customWidth="1"/>
    <col min="17" max="17" width="3.796875" style="1" customWidth="1"/>
    <col min="18" max="16384" width="10.796875" style="1"/>
  </cols>
  <sheetData>
    <row r="1" spans="1:16" customFormat="1" ht="42" customHeight="1" x14ac:dyDescent="0.3">
      <c r="A1" s="1"/>
      <c r="B1" s="3" t="s">
        <v>16</v>
      </c>
      <c r="C1" s="3"/>
    </row>
    <row r="2" spans="1:16" s="35" customFormat="1" ht="22.95" customHeight="1" x14ac:dyDescent="0.3">
      <c r="A2" s="32"/>
      <c r="B2" s="33" t="s">
        <v>20</v>
      </c>
      <c r="C2" s="34"/>
    </row>
    <row r="3" spans="1:16" s="2" customFormat="1" ht="19.95" customHeight="1" x14ac:dyDescent="0.3">
      <c r="B3" s="20" t="s">
        <v>31</v>
      </c>
      <c r="C3" s="27">
        <v>44579</v>
      </c>
      <c r="D3" s="27">
        <v>44610</v>
      </c>
      <c r="E3" s="27">
        <v>44638</v>
      </c>
      <c r="F3" s="27">
        <v>44669</v>
      </c>
      <c r="G3" s="27">
        <v>44699</v>
      </c>
      <c r="H3" s="27">
        <v>44730</v>
      </c>
      <c r="I3" s="27">
        <v>44760</v>
      </c>
      <c r="J3" s="27">
        <v>44791</v>
      </c>
      <c r="K3" s="27">
        <v>44822</v>
      </c>
      <c r="L3" s="27">
        <v>44852</v>
      </c>
      <c r="M3" s="27">
        <v>44883</v>
      </c>
      <c r="N3" s="27">
        <v>44913</v>
      </c>
      <c r="O3" s="22" t="s">
        <v>23</v>
      </c>
      <c r="P3" s="21" t="s">
        <v>24</v>
      </c>
    </row>
    <row r="4" spans="1:16" ht="19.95" customHeight="1" x14ac:dyDescent="0.25">
      <c r="B4" s="6" t="s">
        <v>9</v>
      </c>
      <c r="C4" s="11"/>
      <c r="D4" s="11"/>
      <c r="E4" s="11"/>
      <c r="F4" s="11"/>
      <c r="G4" s="11"/>
      <c r="H4" s="11"/>
      <c r="I4" s="11"/>
      <c r="J4" s="11"/>
      <c r="K4" s="11"/>
      <c r="L4" s="11"/>
      <c r="M4" s="11"/>
      <c r="N4" s="11"/>
      <c r="O4" s="23">
        <f>IFERROR((N4-M4)/M4,0)</f>
        <v>0</v>
      </c>
      <c r="P4" s="15"/>
    </row>
    <row r="5" spans="1:16" ht="19.95" customHeight="1" x14ac:dyDescent="0.25">
      <c r="B5" s="7" t="s">
        <v>35</v>
      </c>
      <c r="C5" s="16"/>
      <c r="D5" s="16"/>
      <c r="E5" s="16"/>
      <c r="F5" s="16"/>
      <c r="G5" s="16"/>
      <c r="H5" s="16"/>
      <c r="I5" s="16"/>
      <c r="J5" s="16"/>
      <c r="K5" s="16"/>
      <c r="L5" s="16"/>
      <c r="M5" s="16"/>
      <c r="N5" s="16"/>
      <c r="O5" s="24">
        <f t="shared" ref="O5:O11" si="0">IFERROR((N5-M5)/M5,0)</f>
        <v>0</v>
      </c>
      <c r="P5" s="17"/>
    </row>
    <row r="6" spans="1:16" ht="19.95" customHeight="1" x14ac:dyDescent="0.25">
      <c r="B6" s="6" t="s">
        <v>10</v>
      </c>
      <c r="C6" s="11"/>
      <c r="D6" s="11"/>
      <c r="E6" s="11"/>
      <c r="F6" s="11"/>
      <c r="G6" s="11"/>
      <c r="H6" s="11"/>
      <c r="I6" s="11"/>
      <c r="J6" s="11"/>
      <c r="K6" s="11"/>
      <c r="L6" s="11"/>
      <c r="M6" s="11"/>
      <c r="N6" s="11"/>
      <c r="O6" s="23">
        <f t="shared" si="0"/>
        <v>0</v>
      </c>
      <c r="P6" s="15"/>
    </row>
    <row r="7" spans="1:16" s="8" customFormat="1" ht="19.95" customHeight="1" x14ac:dyDescent="0.25">
      <c r="B7" s="7" t="s">
        <v>11</v>
      </c>
      <c r="C7" s="16"/>
      <c r="D7" s="16"/>
      <c r="E7" s="16"/>
      <c r="F7" s="16"/>
      <c r="G7" s="16"/>
      <c r="H7" s="16"/>
      <c r="I7" s="16"/>
      <c r="J7" s="16"/>
      <c r="K7" s="16"/>
      <c r="L7" s="16"/>
      <c r="M7" s="16"/>
      <c r="N7" s="16"/>
      <c r="O7" s="24">
        <f t="shared" si="0"/>
        <v>0</v>
      </c>
      <c r="P7" s="17"/>
    </row>
    <row r="8" spans="1:16" ht="19.95" customHeight="1" x14ac:dyDescent="0.25">
      <c r="B8" s="6" t="s">
        <v>12</v>
      </c>
      <c r="C8" s="11"/>
      <c r="D8" s="11"/>
      <c r="E8" s="11"/>
      <c r="F8" s="11"/>
      <c r="G8" s="11"/>
      <c r="H8" s="11"/>
      <c r="I8" s="11"/>
      <c r="J8" s="11"/>
      <c r="K8" s="11"/>
      <c r="L8" s="11"/>
      <c r="M8" s="11"/>
      <c r="N8" s="11"/>
      <c r="O8" s="23">
        <f t="shared" si="0"/>
        <v>0</v>
      </c>
      <c r="P8" s="15"/>
    </row>
    <row r="9" spans="1:16" s="8" customFormat="1" ht="19.95" customHeight="1" x14ac:dyDescent="0.25">
      <c r="B9" s="7" t="s">
        <v>13</v>
      </c>
      <c r="C9" s="16"/>
      <c r="D9" s="16"/>
      <c r="E9" s="16"/>
      <c r="F9" s="16"/>
      <c r="G9" s="16"/>
      <c r="H9" s="16"/>
      <c r="I9" s="16"/>
      <c r="J9" s="16"/>
      <c r="K9" s="16"/>
      <c r="L9" s="16"/>
      <c r="M9" s="16"/>
      <c r="N9" s="16"/>
      <c r="O9" s="24">
        <f t="shared" si="0"/>
        <v>0</v>
      </c>
      <c r="P9" s="17"/>
    </row>
    <row r="10" spans="1:16" ht="19.95" customHeight="1" x14ac:dyDescent="0.25">
      <c r="B10" s="6" t="s">
        <v>14</v>
      </c>
      <c r="C10" s="11"/>
      <c r="D10" s="11"/>
      <c r="E10" s="11"/>
      <c r="F10" s="11"/>
      <c r="G10" s="11"/>
      <c r="H10" s="11"/>
      <c r="I10" s="11"/>
      <c r="J10" s="11"/>
      <c r="K10" s="11"/>
      <c r="L10" s="11"/>
      <c r="M10" s="11"/>
      <c r="N10" s="11"/>
      <c r="O10" s="23">
        <f t="shared" si="0"/>
        <v>0</v>
      </c>
      <c r="P10" s="15"/>
    </row>
    <row r="11" spans="1:16" s="8" customFormat="1" ht="19.95" customHeight="1" x14ac:dyDescent="0.25">
      <c r="B11" s="7" t="s">
        <v>15</v>
      </c>
      <c r="C11" s="16"/>
      <c r="D11" s="16"/>
      <c r="E11" s="16"/>
      <c r="F11" s="16"/>
      <c r="G11" s="16"/>
      <c r="H11" s="16"/>
      <c r="I11" s="16"/>
      <c r="J11" s="16"/>
      <c r="K11" s="16"/>
      <c r="L11" s="16"/>
      <c r="M11" s="16"/>
      <c r="N11" s="16"/>
      <c r="O11" s="24">
        <f t="shared" si="0"/>
        <v>0</v>
      </c>
      <c r="P11" s="17"/>
    </row>
    <row r="12" spans="1:16" ht="19.95" customHeight="1" x14ac:dyDescent="0.25">
      <c r="B12" s="8"/>
      <c r="C12" s="27">
        <f>C3</f>
        <v>44579</v>
      </c>
      <c r="D12" s="27">
        <f t="shared" ref="D12:N12" si="1">D3</f>
        <v>44610</v>
      </c>
      <c r="E12" s="27">
        <f t="shared" si="1"/>
        <v>44638</v>
      </c>
      <c r="F12" s="27">
        <f t="shared" si="1"/>
        <v>44669</v>
      </c>
      <c r="G12" s="27">
        <f t="shared" si="1"/>
        <v>44699</v>
      </c>
      <c r="H12" s="27">
        <f t="shared" si="1"/>
        <v>44730</v>
      </c>
      <c r="I12" s="27">
        <f t="shared" si="1"/>
        <v>44760</v>
      </c>
      <c r="J12" s="27">
        <f t="shared" si="1"/>
        <v>44791</v>
      </c>
      <c r="K12" s="27">
        <f t="shared" si="1"/>
        <v>44822</v>
      </c>
      <c r="L12" s="27">
        <f t="shared" si="1"/>
        <v>44852</v>
      </c>
      <c r="M12" s="27">
        <f t="shared" si="1"/>
        <v>44883</v>
      </c>
      <c r="N12" s="27">
        <f t="shared" si="1"/>
        <v>44913</v>
      </c>
    </row>
    <row r="13" spans="1:16" ht="19.95" customHeight="1" x14ac:dyDescent="0.25">
      <c r="B13" s="26" t="s">
        <v>25</v>
      </c>
      <c r="C13" s="25">
        <f>SUM(C4:C11)</f>
        <v>0</v>
      </c>
      <c r="D13" s="25">
        <f t="shared" ref="D13:N13" si="2">SUM(D4:D11)</f>
        <v>0</v>
      </c>
      <c r="E13" s="25">
        <f t="shared" si="2"/>
        <v>0</v>
      </c>
      <c r="F13" s="25">
        <f t="shared" si="2"/>
        <v>0</v>
      </c>
      <c r="G13" s="25">
        <f t="shared" si="2"/>
        <v>0</v>
      </c>
      <c r="H13" s="25">
        <f t="shared" si="2"/>
        <v>0</v>
      </c>
      <c r="I13" s="25">
        <f t="shared" si="2"/>
        <v>0</v>
      </c>
      <c r="J13" s="25">
        <f t="shared" si="2"/>
        <v>0</v>
      </c>
      <c r="K13" s="25">
        <f t="shared" si="2"/>
        <v>0</v>
      </c>
      <c r="L13" s="25">
        <f t="shared" si="2"/>
        <v>0</v>
      </c>
      <c r="M13" s="25">
        <f t="shared" si="2"/>
        <v>0</v>
      </c>
      <c r="N13" s="25">
        <f t="shared" si="2"/>
        <v>0</v>
      </c>
      <c r="O13" s="23">
        <f>IFERROR((N13-M13)/M13,0)</f>
        <v>0</v>
      </c>
    </row>
    <row r="14" spans="1:16" ht="19.95" customHeight="1" x14ac:dyDescent="0.25">
      <c r="B14" s="26" t="s">
        <v>34</v>
      </c>
      <c r="C14" s="25">
        <f>SUM(C4:C10)</f>
        <v>0</v>
      </c>
      <c r="D14" s="25">
        <f t="shared" ref="D14:N14" si="3">SUM(D4:D10)</f>
        <v>0</v>
      </c>
      <c r="E14" s="25">
        <f t="shared" si="3"/>
        <v>0</v>
      </c>
      <c r="F14" s="25">
        <f t="shared" si="3"/>
        <v>0</v>
      </c>
      <c r="G14" s="25">
        <f t="shared" si="3"/>
        <v>0</v>
      </c>
      <c r="H14" s="25">
        <f t="shared" si="3"/>
        <v>0</v>
      </c>
      <c r="I14" s="25">
        <f t="shared" si="3"/>
        <v>0</v>
      </c>
      <c r="J14" s="25">
        <f t="shared" si="3"/>
        <v>0</v>
      </c>
      <c r="K14" s="25">
        <f t="shared" si="3"/>
        <v>0</v>
      </c>
      <c r="L14" s="25">
        <f t="shared" si="3"/>
        <v>0</v>
      </c>
      <c r="M14" s="25">
        <f t="shared" si="3"/>
        <v>0</v>
      </c>
      <c r="N14" s="25">
        <f t="shared" si="3"/>
        <v>0</v>
      </c>
      <c r="O14" s="23">
        <f>IFERROR((N14-M14)/M14,0)</f>
        <v>0</v>
      </c>
    </row>
    <row r="15" spans="1:16" ht="18" customHeight="1" x14ac:dyDescent="0.25">
      <c r="B15" s="8"/>
      <c r="C15" s="8"/>
    </row>
    <row r="16" spans="1:16" ht="400.05" customHeight="1" x14ac:dyDescent="0.25">
      <c r="B16" s="8"/>
      <c r="C16" s="8"/>
    </row>
    <row r="17" spans="2:4" ht="18" customHeight="1" x14ac:dyDescent="0.25">
      <c r="B17" s="8"/>
      <c r="C17" s="8"/>
    </row>
    <row r="18" spans="2:4" ht="18" customHeight="1" x14ac:dyDescent="0.25">
      <c r="B18" s="8"/>
      <c r="C18" s="8"/>
    </row>
    <row r="19" spans="2:4" ht="18" customHeight="1" x14ac:dyDescent="0.25">
      <c r="B19" s="8"/>
      <c r="C19" s="8"/>
    </row>
    <row r="20" spans="2:4" s="8" customFormat="1" ht="18" customHeight="1" x14ac:dyDescent="0.25">
      <c r="D20" s="9"/>
    </row>
    <row r="21" spans="2:4" ht="18" customHeight="1" x14ac:dyDescent="0.25">
      <c r="B21" s="8"/>
      <c r="C21" s="8"/>
    </row>
  </sheetData>
  <pageMargins left="0.3" right="0.3" top="0.3" bottom="0.3" header="0" footer="0"/>
  <pageSetup scale="6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pageSetUpPr fitToPage="1"/>
  </sheetPr>
  <dimension ref="A1:P21"/>
  <sheetViews>
    <sheetView showGridLines="0" topLeftCell="A13" zoomScaleNormal="100" zoomScaleSheetLayoutView="70" workbookViewId="0">
      <selection activeCell="C4" sqref="C4"/>
    </sheetView>
  </sheetViews>
  <sheetFormatPr defaultColWidth="10.796875" defaultRowHeight="15" x14ac:dyDescent="0.25"/>
  <cols>
    <col min="1" max="1" width="3.296875" style="1" customWidth="1"/>
    <col min="2" max="2" width="24" style="1" customWidth="1"/>
    <col min="3" max="14" width="10.796875" style="1" customWidth="1"/>
    <col min="15" max="15" width="13.796875" style="1" customWidth="1"/>
    <col min="16" max="16" width="27.19921875" style="1" customWidth="1"/>
    <col min="17" max="17" width="3.796875" style="1" customWidth="1"/>
    <col min="18" max="16384" width="10.796875" style="1"/>
  </cols>
  <sheetData>
    <row r="1" spans="1:16" customFormat="1" ht="42" customHeight="1" x14ac:dyDescent="0.3">
      <c r="A1" s="1"/>
      <c r="B1" s="3" t="s">
        <v>16</v>
      </c>
      <c r="C1" s="3"/>
    </row>
    <row r="2" spans="1:16" s="35" customFormat="1" ht="22.95" customHeight="1" x14ac:dyDescent="0.3">
      <c r="A2" s="32"/>
      <c r="B2" s="33" t="s">
        <v>19</v>
      </c>
      <c r="C2" s="34"/>
    </row>
    <row r="3" spans="1:16" s="2" customFormat="1" ht="19.95" customHeight="1" x14ac:dyDescent="0.3">
      <c r="B3" s="20" t="s">
        <v>36</v>
      </c>
      <c r="C3" s="27">
        <v>44579</v>
      </c>
      <c r="D3" s="27">
        <v>44610</v>
      </c>
      <c r="E3" s="27">
        <v>44638</v>
      </c>
      <c r="F3" s="27">
        <v>44669</v>
      </c>
      <c r="G3" s="27">
        <v>44699</v>
      </c>
      <c r="H3" s="27">
        <v>44730</v>
      </c>
      <c r="I3" s="27">
        <v>44760</v>
      </c>
      <c r="J3" s="27">
        <v>44791</v>
      </c>
      <c r="K3" s="27">
        <v>44822</v>
      </c>
      <c r="L3" s="27">
        <v>44852</v>
      </c>
      <c r="M3" s="27">
        <v>44883</v>
      </c>
      <c r="N3" s="27">
        <v>44913</v>
      </c>
      <c r="O3" s="22" t="s">
        <v>23</v>
      </c>
      <c r="P3" s="21" t="s">
        <v>24</v>
      </c>
    </row>
    <row r="4" spans="1:16" ht="19.95" customHeight="1" x14ac:dyDescent="0.25">
      <c r="B4" s="6" t="s">
        <v>9</v>
      </c>
      <c r="C4" s="11"/>
      <c r="D4" s="11"/>
      <c r="E4" s="11"/>
      <c r="F4" s="11"/>
      <c r="G4" s="11"/>
      <c r="H4" s="11"/>
      <c r="I4" s="11"/>
      <c r="J4" s="11"/>
      <c r="K4" s="11"/>
      <c r="L4" s="11"/>
      <c r="M4" s="11"/>
      <c r="N4" s="11"/>
      <c r="O4" s="23">
        <f>IFERROR((N4-M4)/M4,0)</f>
        <v>0</v>
      </c>
      <c r="P4" s="15"/>
    </row>
    <row r="5" spans="1:16" ht="19.95" customHeight="1" x14ac:dyDescent="0.25">
      <c r="B5" s="7" t="s">
        <v>35</v>
      </c>
      <c r="C5" s="16"/>
      <c r="D5" s="16"/>
      <c r="E5" s="16"/>
      <c r="F5" s="16"/>
      <c r="G5" s="16"/>
      <c r="H5" s="16"/>
      <c r="I5" s="16"/>
      <c r="J5" s="16"/>
      <c r="K5" s="16"/>
      <c r="L5" s="16"/>
      <c r="M5" s="16"/>
      <c r="N5" s="16"/>
      <c r="O5" s="24">
        <f t="shared" ref="O5:O11" si="0">IFERROR((N5-M5)/M5,0)</f>
        <v>0</v>
      </c>
      <c r="P5" s="17"/>
    </row>
    <row r="6" spans="1:16" ht="19.95" customHeight="1" x14ac:dyDescent="0.25">
      <c r="B6" s="6" t="s">
        <v>10</v>
      </c>
      <c r="C6" s="11"/>
      <c r="D6" s="11"/>
      <c r="E6" s="11"/>
      <c r="F6" s="11"/>
      <c r="G6" s="11"/>
      <c r="H6" s="11"/>
      <c r="I6" s="11"/>
      <c r="J6" s="11"/>
      <c r="K6" s="11"/>
      <c r="L6" s="11"/>
      <c r="M6" s="11"/>
      <c r="N6" s="11"/>
      <c r="O6" s="23">
        <f t="shared" si="0"/>
        <v>0</v>
      </c>
      <c r="P6" s="15"/>
    </row>
    <row r="7" spans="1:16" s="8" customFormat="1" ht="19.95" customHeight="1" x14ac:dyDescent="0.25">
      <c r="B7" s="7" t="s">
        <v>11</v>
      </c>
      <c r="C7" s="16"/>
      <c r="D7" s="16"/>
      <c r="E7" s="16"/>
      <c r="F7" s="16"/>
      <c r="G7" s="16"/>
      <c r="H7" s="16"/>
      <c r="I7" s="16"/>
      <c r="J7" s="16"/>
      <c r="K7" s="16"/>
      <c r="L7" s="16"/>
      <c r="M7" s="16"/>
      <c r="N7" s="16"/>
      <c r="O7" s="24">
        <f t="shared" si="0"/>
        <v>0</v>
      </c>
      <c r="P7" s="17"/>
    </row>
    <row r="8" spans="1:16" ht="19.95" customHeight="1" x14ac:dyDescent="0.25">
      <c r="B8" s="6" t="s">
        <v>12</v>
      </c>
      <c r="C8" s="11"/>
      <c r="D8" s="11"/>
      <c r="E8" s="11"/>
      <c r="F8" s="11"/>
      <c r="G8" s="11"/>
      <c r="H8" s="11"/>
      <c r="I8" s="11"/>
      <c r="J8" s="11"/>
      <c r="K8" s="11"/>
      <c r="L8" s="11"/>
      <c r="M8" s="11"/>
      <c r="N8" s="11"/>
      <c r="O8" s="23">
        <f t="shared" si="0"/>
        <v>0</v>
      </c>
      <c r="P8" s="15"/>
    </row>
    <row r="9" spans="1:16" s="8" customFormat="1" ht="19.95" customHeight="1" x14ac:dyDescent="0.25">
      <c r="B9" s="7" t="s">
        <v>13</v>
      </c>
      <c r="C9" s="16"/>
      <c r="D9" s="16"/>
      <c r="E9" s="16"/>
      <c r="F9" s="16"/>
      <c r="G9" s="16"/>
      <c r="H9" s="16"/>
      <c r="I9" s="16"/>
      <c r="J9" s="16"/>
      <c r="K9" s="16"/>
      <c r="L9" s="16"/>
      <c r="M9" s="16"/>
      <c r="N9" s="16"/>
      <c r="O9" s="24">
        <f t="shared" si="0"/>
        <v>0</v>
      </c>
      <c r="P9" s="17"/>
    </row>
    <row r="10" spans="1:16" ht="19.95" customHeight="1" x14ac:dyDescent="0.25">
      <c r="B10" s="6" t="s">
        <v>14</v>
      </c>
      <c r="C10" s="11"/>
      <c r="D10" s="11"/>
      <c r="E10" s="11"/>
      <c r="F10" s="11"/>
      <c r="G10" s="11"/>
      <c r="H10" s="11"/>
      <c r="I10" s="11"/>
      <c r="J10" s="11"/>
      <c r="K10" s="11"/>
      <c r="L10" s="11"/>
      <c r="M10" s="11"/>
      <c r="N10" s="11"/>
      <c r="O10" s="23">
        <f t="shared" si="0"/>
        <v>0</v>
      </c>
      <c r="P10" s="15"/>
    </row>
    <row r="11" spans="1:16" s="8" customFormat="1" ht="19.95" customHeight="1" x14ac:dyDescent="0.25">
      <c r="B11" s="7" t="s">
        <v>15</v>
      </c>
      <c r="C11" s="16"/>
      <c r="D11" s="16"/>
      <c r="E11" s="16"/>
      <c r="F11" s="16"/>
      <c r="G11" s="16"/>
      <c r="H11" s="16"/>
      <c r="I11" s="16"/>
      <c r="J11" s="16"/>
      <c r="K11" s="16"/>
      <c r="L11" s="16"/>
      <c r="M11" s="16"/>
      <c r="N11" s="16"/>
      <c r="O11" s="24">
        <f t="shared" si="0"/>
        <v>0</v>
      </c>
      <c r="P11" s="17"/>
    </row>
    <row r="12" spans="1:16" ht="19.95" customHeight="1" x14ac:dyDescent="0.25">
      <c r="B12" s="8"/>
      <c r="C12" s="27">
        <f>C3</f>
        <v>44579</v>
      </c>
      <c r="D12" s="27">
        <f t="shared" ref="D12:N12" si="1">D3</f>
        <v>44610</v>
      </c>
      <c r="E12" s="27">
        <f t="shared" si="1"/>
        <v>44638</v>
      </c>
      <c r="F12" s="27">
        <f t="shared" si="1"/>
        <v>44669</v>
      </c>
      <c r="G12" s="27">
        <f t="shared" si="1"/>
        <v>44699</v>
      </c>
      <c r="H12" s="27">
        <f t="shared" si="1"/>
        <v>44730</v>
      </c>
      <c r="I12" s="27">
        <f t="shared" si="1"/>
        <v>44760</v>
      </c>
      <c r="J12" s="27">
        <f t="shared" si="1"/>
        <v>44791</v>
      </c>
      <c r="K12" s="27">
        <f t="shared" si="1"/>
        <v>44822</v>
      </c>
      <c r="L12" s="27">
        <f t="shared" si="1"/>
        <v>44852</v>
      </c>
      <c r="M12" s="27">
        <f t="shared" si="1"/>
        <v>44883</v>
      </c>
      <c r="N12" s="27">
        <f t="shared" si="1"/>
        <v>44913</v>
      </c>
    </row>
    <row r="13" spans="1:16" ht="19.95" customHeight="1" x14ac:dyDescent="0.25">
      <c r="B13" s="26" t="s">
        <v>25</v>
      </c>
      <c r="C13" s="25">
        <f>SUM(C4:C11)</f>
        <v>0</v>
      </c>
      <c r="D13" s="25">
        <f t="shared" ref="D13:N13" si="2">SUM(D4:D11)</f>
        <v>0</v>
      </c>
      <c r="E13" s="25">
        <f t="shared" si="2"/>
        <v>0</v>
      </c>
      <c r="F13" s="25">
        <f t="shared" si="2"/>
        <v>0</v>
      </c>
      <c r="G13" s="25">
        <f t="shared" si="2"/>
        <v>0</v>
      </c>
      <c r="H13" s="25">
        <f t="shared" si="2"/>
        <v>0</v>
      </c>
      <c r="I13" s="25">
        <f t="shared" si="2"/>
        <v>0</v>
      </c>
      <c r="J13" s="25">
        <f t="shared" si="2"/>
        <v>0</v>
      </c>
      <c r="K13" s="25">
        <f t="shared" si="2"/>
        <v>0</v>
      </c>
      <c r="L13" s="25">
        <f t="shared" si="2"/>
        <v>0</v>
      </c>
      <c r="M13" s="25">
        <f t="shared" si="2"/>
        <v>0</v>
      </c>
      <c r="N13" s="25">
        <f t="shared" si="2"/>
        <v>0</v>
      </c>
      <c r="O13" s="23">
        <f>IFERROR((N13-M13)/M13,0)</f>
        <v>0</v>
      </c>
    </row>
    <row r="14" spans="1:16" ht="19.95" customHeight="1" x14ac:dyDescent="0.25">
      <c r="B14" s="26" t="s">
        <v>34</v>
      </c>
      <c r="C14" s="25">
        <f>SUM(C4:C10)</f>
        <v>0</v>
      </c>
      <c r="D14" s="25">
        <f t="shared" ref="D14:N14" si="3">SUM(D4:D10)</f>
        <v>0</v>
      </c>
      <c r="E14" s="25">
        <f t="shared" si="3"/>
        <v>0</v>
      </c>
      <c r="F14" s="25">
        <f t="shared" si="3"/>
        <v>0</v>
      </c>
      <c r="G14" s="25">
        <f t="shared" si="3"/>
        <v>0</v>
      </c>
      <c r="H14" s="25">
        <f t="shared" si="3"/>
        <v>0</v>
      </c>
      <c r="I14" s="25">
        <f t="shared" si="3"/>
        <v>0</v>
      </c>
      <c r="J14" s="25">
        <f t="shared" si="3"/>
        <v>0</v>
      </c>
      <c r="K14" s="25">
        <f t="shared" si="3"/>
        <v>0</v>
      </c>
      <c r="L14" s="25">
        <f t="shared" si="3"/>
        <v>0</v>
      </c>
      <c r="M14" s="25">
        <f t="shared" si="3"/>
        <v>0</v>
      </c>
      <c r="N14" s="25">
        <f t="shared" si="3"/>
        <v>0</v>
      </c>
      <c r="O14" s="23">
        <f>IFERROR((N14-M14)/M14,0)</f>
        <v>0</v>
      </c>
    </row>
    <row r="15" spans="1:16" ht="18" customHeight="1" x14ac:dyDescent="0.25">
      <c r="B15" s="8"/>
      <c r="C15" s="8"/>
    </row>
    <row r="16" spans="1:16" ht="400.05" customHeight="1" x14ac:dyDescent="0.25">
      <c r="B16" s="8"/>
      <c r="C16" s="8"/>
    </row>
    <row r="17" spans="2:4" ht="18" customHeight="1" x14ac:dyDescent="0.25">
      <c r="B17" s="8"/>
      <c r="C17" s="8"/>
    </row>
    <row r="18" spans="2:4" ht="18" customHeight="1" x14ac:dyDescent="0.25">
      <c r="B18" s="8"/>
      <c r="C18" s="8"/>
    </row>
    <row r="19" spans="2:4" ht="18" customHeight="1" x14ac:dyDescent="0.25">
      <c r="B19" s="8"/>
      <c r="C19" s="8"/>
    </row>
    <row r="20" spans="2:4" s="8" customFormat="1" ht="18" customHeight="1" x14ac:dyDescent="0.25">
      <c r="D20" s="9"/>
    </row>
    <row r="21" spans="2:4" ht="18" customHeight="1" x14ac:dyDescent="0.25">
      <c r="B21" s="8"/>
      <c r="C21" s="8"/>
    </row>
  </sheetData>
  <pageMargins left="0.3" right="0.3" top="0.3" bottom="0.3" header="0" footer="0"/>
  <pageSetup scale="6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P21"/>
  <sheetViews>
    <sheetView showGridLines="0" topLeftCell="A20" zoomScaleNormal="100" zoomScaleSheetLayoutView="70" workbookViewId="0">
      <selection activeCell="C4" sqref="C4"/>
    </sheetView>
  </sheetViews>
  <sheetFormatPr defaultColWidth="10.796875" defaultRowHeight="15" x14ac:dyDescent="0.25"/>
  <cols>
    <col min="1" max="1" width="3.296875" style="1" customWidth="1"/>
    <col min="2" max="2" width="30.19921875" style="1" customWidth="1"/>
    <col min="3" max="14" width="10.796875" style="1" customWidth="1"/>
    <col min="15" max="15" width="13.796875" style="1" customWidth="1"/>
    <col min="16" max="16" width="27.19921875" style="1" customWidth="1"/>
    <col min="17" max="17" width="3.796875" style="1" customWidth="1"/>
    <col min="18" max="16384" width="10.796875" style="1"/>
  </cols>
  <sheetData>
    <row r="1" spans="1:16" customFormat="1" ht="42" customHeight="1" x14ac:dyDescent="0.3">
      <c r="A1" s="1"/>
      <c r="B1" s="3" t="s">
        <v>16</v>
      </c>
      <c r="C1" s="3"/>
    </row>
    <row r="2" spans="1:16" s="35" customFormat="1" ht="22.95" customHeight="1" x14ac:dyDescent="0.3">
      <c r="A2" s="32"/>
      <c r="B2" s="33" t="s">
        <v>18</v>
      </c>
      <c r="C2" s="34"/>
    </row>
    <row r="3" spans="1:16" s="2" customFormat="1" ht="19.95" customHeight="1" x14ac:dyDescent="0.3">
      <c r="B3" s="20" t="s">
        <v>36</v>
      </c>
      <c r="C3" s="27">
        <v>44579</v>
      </c>
      <c r="D3" s="27">
        <v>44610</v>
      </c>
      <c r="E3" s="27">
        <v>44638</v>
      </c>
      <c r="F3" s="27">
        <v>44669</v>
      </c>
      <c r="G3" s="27">
        <v>44699</v>
      </c>
      <c r="H3" s="27">
        <v>44730</v>
      </c>
      <c r="I3" s="27">
        <v>44760</v>
      </c>
      <c r="J3" s="27">
        <v>44791</v>
      </c>
      <c r="K3" s="27">
        <v>44822</v>
      </c>
      <c r="L3" s="27">
        <v>44852</v>
      </c>
      <c r="M3" s="27">
        <v>44883</v>
      </c>
      <c r="N3" s="27">
        <v>44913</v>
      </c>
      <c r="O3" s="22" t="s">
        <v>23</v>
      </c>
      <c r="P3" s="21" t="s">
        <v>24</v>
      </c>
    </row>
    <row r="4" spans="1:16" ht="19.95" customHeight="1" x14ac:dyDescent="0.25">
      <c r="B4" s="6" t="s">
        <v>9</v>
      </c>
      <c r="C4" s="11"/>
      <c r="D4" s="11"/>
      <c r="E4" s="11"/>
      <c r="F4" s="11"/>
      <c r="G4" s="11"/>
      <c r="H4" s="11"/>
      <c r="I4" s="11"/>
      <c r="J4" s="11"/>
      <c r="K4" s="11"/>
      <c r="L4" s="11"/>
      <c r="M4" s="11"/>
      <c r="N4" s="11"/>
      <c r="O4" s="23">
        <f>IFERROR((N4-M4)/M4,0)</f>
        <v>0</v>
      </c>
      <c r="P4" s="15"/>
    </row>
    <row r="5" spans="1:16" ht="19.95" customHeight="1" x14ac:dyDescent="0.25">
      <c r="B5" s="7" t="s">
        <v>35</v>
      </c>
      <c r="C5" s="16"/>
      <c r="D5" s="16"/>
      <c r="E5" s="16"/>
      <c r="F5" s="16"/>
      <c r="G5" s="16"/>
      <c r="H5" s="16"/>
      <c r="I5" s="16"/>
      <c r="J5" s="16"/>
      <c r="K5" s="16"/>
      <c r="L5" s="16"/>
      <c r="M5" s="16"/>
      <c r="N5" s="16"/>
      <c r="O5" s="24">
        <f t="shared" ref="O5:O11" si="0">IFERROR((N5-M5)/M5,0)</f>
        <v>0</v>
      </c>
      <c r="P5" s="17"/>
    </row>
    <row r="6" spans="1:16" ht="19.95" customHeight="1" x14ac:dyDescent="0.25">
      <c r="B6" s="6" t="s">
        <v>10</v>
      </c>
      <c r="C6" s="11"/>
      <c r="D6" s="11"/>
      <c r="E6" s="11"/>
      <c r="F6" s="11"/>
      <c r="G6" s="11"/>
      <c r="H6" s="11"/>
      <c r="I6" s="11"/>
      <c r="J6" s="11"/>
      <c r="K6" s="11"/>
      <c r="L6" s="11"/>
      <c r="M6" s="11"/>
      <c r="N6" s="11"/>
      <c r="O6" s="23">
        <f t="shared" si="0"/>
        <v>0</v>
      </c>
      <c r="P6" s="15"/>
    </row>
    <row r="7" spans="1:16" s="8" customFormat="1" ht="19.95" customHeight="1" x14ac:dyDescent="0.25">
      <c r="B7" s="7" t="s">
        <v>11</v>
      </c>
      <c r="C7" s="16"/>
      <c r="D7" s="16"/>
      <c r="E7" s="16"/>
      <c r="F7" s="16"/>
      <c r="G7" s="16"/>
      <c r="H7" s="16"/>
      <c r="I7" s="16"/>
      <c r="J7" s="16"/>
      <c r="K7" s="16"/>
      <c r="L7" s="16"/>
      <c r="M7" s="16"/>
      <c r="N7" s="16"/>
      <c r="O7" s="24">
        <f t="shared" si="0"/>
        <v>0</v>
      </c>
      <c r="P7" s="17"/>
    </row>
    <row r="8" spans="1:16" ht="19.95" customHeight="1" x14ac:dyDescent="0.25">
      <c r="B8" s="6" t="s">
        <v>12</v>
      </c>
      <c r="C8" s="11"/>
      <c r="D8" s="11"/>
      <c r="E8" s="11"/>
      <c r="F8" s="11"/>
      <c r="G8" s="11"/>
      <c r="H8" s="11"/>
      <c r="I8" s="11"/>
      <c r="J8" s="11"/>
      <c r="K8" s="11"/>
      <c r="L8" s="11"/>
      <c r="M8" s="11"/>
      <c r="N8" s="11"/>
      <c r="O8" s="23">
        <f t="shared" si="0"/>
        <v>0</v>
      </c>
      <c r="P8" s="15"/>
    </row>
    <row r="9" spans="1:16" s="8" customFormat="1" ht="19.95" customHeight="1" x14ac:dyDescent="0.25">
      <c r="B9" s="7" t="s">
        <v>13</v>
      </c>
      <c r="C9" s="16"/>
      <c r="D9" s="16"/>
      <c r="E9" s="16"/>
      <c r="F9" s="16"/>
      <c r="G9" s="16"/>
      <c r="H9" s="16"/>
      <c r="I9" s="16"/>
      <c r="J9" s="16"/>
      <c r="K9" s="16"/>
      <c r="L9" s="16"/>
      <c r="M9" s="16"/>
      <c r="N9" s="16"/>
      <c r="O9" s="24">
        <f t="shared" si="0"/>
        <v>0</v>
      </c>
      <c r="P9" s="17"/>
    </row>
    <row r="10" spans="1:16" ht="19.95" customHeight="1" x14ac:dyDescent="0.25">
      <c r="B10" s="6" t="s">
        <v>14</v>
      </c>
      <c r="C10" s="11"/>
      <c r="D10" s="11"/>
      <c r="E10" s="11"/>
      <c r="F10" s="11"/>
      <c r="G10" s="11"/>
      <c r="H10" s="11"/>
      <c r="I10" s="11"/>
      <c r="J10" s="11"/>
      <c r="K10" s="11"/>
      <c r="L10" s="11"/>
      <c r="M10" s="11"/>
      <c r="N10" s="11"/>
      <c r="O10" s="23">
        <f t="shared" si="0"/>
        <v>0</v>
      </c>
      <c r="P10" s="15"/>
    </row>
    <row r="11" spans="1:16" s="8" customFormat="1" ht="19.95" customHeight="1" x14ac:dyDescent="0.25">
      <c r="B11" s="7" t="s">
        <v>15</v>
      </c>
      <c r="C11" s="16"/>
      <c r="D11" s="16"/>
      <c r="E11" s="16"/>
      <c r="F11" s="16"/>
      <c r="G11" s="16"/>
      <c r="H11" s="16"/>
      <c r="I11" s="16"/>
      <c r="J11" s="16"/>
      <c r="K11" s="16"/>
      <c r="L11" s="16"/>
      <c r="M11" s="16"/>
      <c r="N11" s="16"/>
      <c r="O11" s="24">
        <f t="shared" si="0"/>
        <v>0</v>
      </c>
      <c r="P11" s="17"/>
    </row>
    <row r="12" spans="1:16" ht="19.95" customHeight="1" x14ac:dyDescent="0.25">
      <c r="B12" s="8"/>
      <c r="C12" s="27">
        <f>C3</f>
        <v>44579</v>
      </c>
      <c r="D12" s="27">
        <f t="shared" ref="D12:N12" si="1">D3</f>
        <v>44610</v>
      </c>
      <c r="E12" s="27">
        <f t="shared" si="1"/>
        <v>44638</v>
      </c>
      <c r="F12" s="27">
        <f t="shared" si="1"/>
        <v>44669</v>
      </c>
      <c r="G12" s="27">
        <f t="shared" si="1"/>
        <v>44699</v>
      </c>
      <c r="H12" s="27">
        <f t="shared" si="1"/>
        <v>44730</v>
      </c>
      <c r="I12" s="27">
        <f t="shared" si="1"/>
        <v>44760</v>
      </c>
      <c r="J12" s="27">
        <f t="shared" si="1"/>
        <v>44791</v>
      </c>
      <c r="K12" s="27">
        <f t="shared" si="1"/>
        <v>44822</v>
      </c>
      <c r="L12" s="27">
        <f t="shared" si="1"/>
        <v>44852</v>
      </c>
      <c r="M12" s="27">
        <f t="shared" si="1"/>
        <v>44883</v>
      </c>
      <c r="N12" s="27">
        <f t="shared" si="1"/>
        <v>44913</v>
      </c>
    </row>
    <row r="13" spans="1:16" ht="19.95" customHeight="1" x14ac:dyDescent="0.25">
      <c r="B13" s="26" t="s">
        <v>25</v>
      </c>
      <c r="C13" s="25">
        <f>SUM(C4:C11)</f>
        <v>0</v>
      </c>
      <c r="D13" s="25">
        <f t="shared" ref="D13:N13" si="2">SUM(D4:D11)</f>
        <v>0</v>
      </c>
      <c r="E13" s="25">
        <f t="shared" si="2"/>
        <v>0</v>
      </c>
      <c r="F13" s="25">
        <f t="shared" si="2"/>
        <v>0</v>
      </c>
      <c r="G13" s="25">
        <f t="shared" si="2"/>
        <v>0</v>
      </c>
      <c r="H13" s="25">
        <f t="shared" si="2"/>
        <v>0</v>
      </c>
      <c r="I13" s="25">
        <f t="shared" si="2"/>
        <v>0</v>
      </c>
      <c r="J13" s="25">
        <f t="shared" si="2"/>
        <v>0</v>
      </c>
      <c r="K13" s="25">
        <f t="shared" si="2"/>
        <v>0</v>
      </c>
      <c r="L13" s="25">
        <f t="shared" si="2"/>
        <v>0</v>
      </c>
      <c r="M13" s="25">
        <f t="shared" si="2"/>
        <v>0</v>
      </c>
      <c r="N13" s="25">
        <f t="shared" si="2"/>
        <v>0</v>
      </c>
      <c r="O13" s="23">
        <f>IFERROR((N13-M13)/M13,0)</f>
        <v>0</v>
      </c>
    </row>
    <row r="14" spans="1:16" ht="19.95" customHeight="1" x14ac:dyDescent="0.25">
      <c r="B14" s="26" t="s">
        <v>34</v>
      </c>
      <c r="C14" s="25">
        <f>SUM(C4:C10)</f>
        <v>0</v>
      </c>
      <c r="D14" s="25">
        <f t="shared" ref="D14:N14" si="3">SUM(D4:D10)</f>
        <v>0</v>
      </c>
      <c r="E14" s="25">
        <f t="shared" si="3"/>
        <v>0</v>
      </c>
      <c r="F14" s="25">
        <f t="shared" si="3"/>
        <v>0</v>
      </c>
      <c r="G14" s="25">
        <f t="shared" si="3"/>
        <v>0</v>
      </c>
      <c r="H14" s="25">
        <f t="shared" si="3"/>
        <v>0</v>
      </c>
      <c r="I14" s="25">
        <f t="shared" si="3"/>
        <v>0</v>
      </c>
      <c r="J14" s="25">
        <f t="shared" si="3"/>
        <v>0</v>
      </c>
      <c r="K14" s="25">
        <f t="shared" si="3"/>
        <v>0</v>
      </c>
      <c r="L14" s="25">
        <f t="shared" si="3"/>
        <v>0</v>
      </c>
      <c r="M14" s="25">
        <f t="shared" si="3"/>
        <v>0</v>
      </c>
      <c r="N14" s="25">
        <f t="shared" si="3"/>
        <v>0</v>
      </c>
      <c r="O14" s="23">
        <f>IFERROR((N14-M14)/M14,0)</f>
        <v>0</v>
      </c>
    </row>
    <row r="15" spans="1:16" ht="18" customHeight="1" x14ac:dyDescent="0.25">
      <c r="B15" s="8"/>
      <c r="C15" s="8"/>
      <c r="D15" s="8"/>
      <c r="E15" s="8"/>
      <c r="F15" s="8"/>
      <c r="G15" s="8"/>
      <c r="H15" s="8"/>
      <c r="I15" s="8"/>
      <c r="J15" s="8"/>
      <c r="K15" s="8"/>
      <c r="L15" s="8"/>
      <c r="M15" s="8"/>
      <c r="N15" s="8"/>
      <c r="O15" s="8"/>
      <c r="P15" s="8"/>
    </row>
    <row r="16" spans="1:16" ht="19.95" customHeight="1" x14ac:dyDescent="0.25">
      <c r="B16" s="8"/>
      <c r="C16" s="27">
        <v>44579</v>
      </c>
      <c r="D16" s="27">
        <v>44610</v>
      </c>
      <c r="E16" s="27">
        <v>44638</v>
      </c>
      <c r="F16" s="27">
        <v>44669</v>
      </c>
      <c r="G16" s="27">
        <v>44699</v>
      </c>
      <c r="H16" s="27">
        <v>44730</v>
      </c>
      <c r="I16" s="27">
        <v>44760</v>
      </c>
      <c r="J16" s="27">
        <v>44791</v>
      </c>
      <c r="K16" s="27">
        <v>44822</v>
      </c>
      <c r="L16" s="27">
        <v>44852</v>
      </c>
      <c r="M16" s="27">
        <v>44883</v>
      </c>
      <c r="N16" s="27">
        <v>44913</v>
      </c>
      <c r="O16" s="22" t="s">
        <v>23</v>
      </c>
      <c r="P16" s="8"/>
    </row>
    <row r="17" spans="2:16" ht="19.95" customHeight="1" x14ac:dyDescent="0.25">
      <c r="B17" s="28" t="s">
        <v>37</v>
      </c>
      <c r="C17" s="11"/>
      <c r="D17" s="11"/>
      <c r="E17" s="11"/>
      <c r="F17" s="11"/>
      <c r="G17" s="11"/>
      <c r="H17" s="11"/>
      <c r="I17" s="11"/>
      <c r="J17" s="11"/>
      <c r="K17" s="11"/>
      <c r="L17" s="11"/>
      <c r="M17" s="11"/>
      <c r="N17" s="11"/>
      <c r="O17" s="23">
        <f>IFERROR((N17-M17)/M17,0)</f>
        <v>0</v>
      </c>
      <c r="P17" s="8"/>
    </row>
    <row r="18" spans="2:16" ht="19.95" customHeight="1" x14ac:dyDescent="0.25">
      <c r="B18" s="28" t="s">
        <v>38</v>
      </c>
      <c r="C18" s="29">
        <f>IFERROR(C13/C17,0)</f>
        <v>0</v>
      </c>
      <c r="D18" s="29">
        <f t="shared" ref="D18:N18" si="4">IFERROR(D13/D17,0)</f>
        <v>0</v>
      </c>
      <c r="E18" s="29">
        <f t="shared" si="4"/>
        <v>0</v>
      </c>
      <c r="F18" s="29">
        <f t="shared" si="4"/>
        <v>0</v>
      </c>
      <c r="G18" s="29">
        <f t="shared" si="4"/>
        <v>0</v>
      </c>
      <c r="H18" s="29">
        <f t="shared" si="4"/>
        <v>0</v>
      </c>
      <c r="I18" s="29">
        <f t="shared" si="4"/>
        <v>0</v>
      </c>
      <c r="J18" s="29">
        <f t="shared" si="4"/>
        <v>0</v>
      </c>
      <c r="K18" s="29">
        <f t="shared" si="4"/>
        <v>0</v>
      </c>
      <c r="L18" s="29">
        <f t="shared" si="4"/>
        <v>0</v>
      </c>
      <c r="M18" s="29">
        <f t="shared" si="4"/>
        <v>0</v>
      </c>
      <c r="N18" s="29">
        <f t="shared" si="4"/>
        <v>0</v>
      </c>
      <c r="O18" s="23">
        <f>IFERROR((N18-M18)/M18,0)</f>
        <v>0</v>
      </c>
      <c r="P18" s="8"/>
    </row>
    <row r="19" spans="2:16" ht="18" customHeight="1" x14ac:dyDescent="0.25">
      <c r="B19" s="8"/>
      <c r="C19" s="8"/>
    </row>
    <row r="20" spans="2:16" ht="400.05" customHeight="1" x14ac:dyDescent="0.25">
      <c r="B20" s="8"/>
      <c r="C20" s="8"/>
    </row>
    <row r="21" spans="2:16" ht="175.95" customHeight="1" x14ac:dyDescent="0.25">
      <c r="B21" s="8"/>
      <c r="C21" s="8"/>
    </row>
  </sheetData>
  <pageMargins left="0.3" right="0.3" top="0.3" bottom="0.3" header="0" footer="0"/>
  <pageSetup scale="62"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pageSetUpPr fitToPage="1"/>
  </sheetPr>
  <dimension ref="A1:O21"/>
  <sheetViews>
    <sheetView showGridLines="0" topLeftCell="F15" zoomScaleNormal="100" zoomScaleSheetLayoutView="70" workbookViewId="0">
      <selection activeCell="B11" sqref="B11"/>
    </sheetView>
  </sheetViews>
  <sheetFormatPr defaultColWidth="10.796875" defaultRowHeight="15" x14ac:dyDescent="0.25"/>
  <cols>
    <col min="1" max="1" width="3.296875" style="1" customWidth="1"/>
    <col min="2" max="2" width="22" style="1" customWidth="1"/>
    <col min="3" max="14" width="10.796875" style="1" customWidth="1"/>
    <col min="15" max="15" width="13.796875" style="1" customWidth="1"/>
    <col min="16" max="16" width="3.796875" style="1" customWidth="1"/>
    <col min="17" max="16384" width="10.796875" style="1"/>
  </cols>
  <sheetData>
    <row r="1" spans="1:15" customFormat="1" ht="42" customHeight="1" x14ac:dyDescent="0.3">
      <c r="A1" s="1"/>
      <c r="B1" s="3" t="s">
        <v>16</v>
      </c>
      <c r="C1" s="3"/>
    </row>
    <row r="2" spans="1:15" s="35" customFormat="1" ht="22.95" customHeight="1" x14ac:dyDescent="0.3">
      <c r="A2" s="32"/>
      <c r="B2" s="33" t="s">
        <v>17</v>
      </c>
      <c r="C2" s="34"/>
    </row>
    <row r="3" spans="1:15" s="2" customFormat="1" ht="19.95" customHeight="1" x14ac:dyDescent="0.25">
      <c r="B3" s="8"/>
      <c r="C3" s="27">
        <v>44579</v>
      </c>
      <c r="D3" s="27">
        <v>44610</v>
      </c>
      <c r="E3" s="27">
        <v>44638</v>
      </c>
      <c r="F3" s="27">
        <v>44669</v>
      </c>
      <c r="G3" s="27">
        <v>44699</v>
      </c>
      <c r="H3" s="27">
        <v>44730</v>
      </c>
      <c r="I3" s="27">
        <v>44760</v>
      </c>
      <c r="J3" s="27">
        <v>44791</v>
      </c>
      <c r="K3" s="27">
        <v>44822</v>
      </c>
      <c r="L3" s="27">
        <v>44852</v>
      </c>
      <c r="M3" s="27">
        <v>44883</v>
      </c>
      <c r="N3" s="27">
        <v>44913</v>
      </c>
      <c r="O3" s="22" t="s">
        <v>23</v>
      </c>
    </row>
    <row r="4" spans="1:15" ht="19.95" customHeight="1" x14ac:dyDescent="0.25">
      <c r="B4" s="6" t="s">
        <v>20</v>
      </c>
      <c r="C4" s="11">
        <f>Visits!C13</f>
        <v>0</v>
      </c>
      <c r="D4" s="11">
        <f>Visits!D13</f>
        <v>0</v>
      </c>
      <c r="E4" s="11">
        <f>Visits!E13</f>
        <v>0</v>
      </c>
      <c r="F4" s="11">
        <f>Visits!F13</f>
        <v>0</v>
      </c>
      <c r="G4" s="11">
        <f>Visits!G13</f>
        <v>0</v>
      </c>
      <c r="H4" s="11">
        <f>Visits!H13</f>
        <v>0</v>
      </c>
      <c r="I4" s="11">
        <f>Visits!I13</f>
        <v>0</v>
      </c>
      <c r="J4" s="11">
        <f>Visits!J13</f>
        <v>0</v>
      </c>
      <c r="K4" s="11">
        <f>Visits!K13</f>
        <v>0</v>
      </c>
      <c r="L4" s="11">
        <f>Visits!L13</f>
        <v>0</v>
      </c>
      <c r="M4" s="11">
        <f>Visits!M13</f>
        <v>0</v>
      </c>
      <c r="N4" s="11">
        <f>Visits!N13</f>
        <v>0</v>
      </c>
      <c r="O4" s="23">
        <f>IFERROR((N4-M4)/M4,0)</f>
        <v>0</v>
      </c>
    </row>
    <row r="5" spans="1:15" ht="19.95" customHeight="1" x14ac:dyDescent="0.25">
      <c r="B5" s="7" t="s">
        <v>19</v>
      </c>
      <c r="C5" s="16">
        <f>Leads!C13</f>
        <v>0</v>
      </c>
      <c r="D5" s="16">
        <f>Leads!D13</f>
        <v>0</v>
      </c>
      <c r="E5" s="16">
        <f>Leads!E13</f>
        <v>0</v>
      </c>
      <c r="F5" s="16">
        <f>Leads!F13</f>
        <v>0</v>
      </c>
      <c r="G5" s="16">
        <f>Leads!G13</f>
        <v>0</v>
      </c>
      <c r="H5" s="16">
        <f>Leads!H13</f>
        <v>0</v>
      </c>
      <c r="I5" s="16">
        <f>Leads!I13</f>
        <v>0</v>
      </c>
      <c r="J5" s="16">
        <f>Leads!J13</f>
        <v>0</v>
      </c>
      <c r="K5" s="16">
        <f>Leads!K13</f>
        <v>0</v>
      </c>
      <c r="L5" s="16">
        <f>Leads!L13</f>
        <v>0</v>
      </c>
      <c r="M5" s="16">
        <f>Leads!M13</f>
        <v>0</v>
      </c>
      <c r="N5" s="16">
        <f>Leads!N13</f>
        <v>0</v>
      </c>
      <c r="O5" s="24">
        <f>IFERROR((N5-M5)/M5,0)</f>
        <v>0</v>
      </c>
    </row>
    <row r="6" spans="1:15" ht="19.95" customHeight="1" x14ac:dyDescent="0.25">
      <c r="B6" s="6" t="s">
        <v>18</v>
      </c>
      <c r="C6" s="11">
        <f>Customers!C13</f>
        <v>0</v>
      </c>
      <c r="D6" s="11">
        <f>Customers!D13</f>
        <v>0</v>
      </c>
      <c r="E6" s="11">
        <f>Customers!E13</f>
        <v>0</v>
      </c>
      <c r="F6" s="11">
        <f>Customers!F13</f>
        <v>0</v>
      </c>
      <c r="G6" s="11">
        <f>Customers!G13</f>
        <v>0</v>
      </c>
      <c r="H6" s="11">
        <f>Customers!H13</f>
        <v>0</v>
      </c>
      <c r="I6" s="11">
        <f>Customers!I13</f>
        <v>0</v>
      </c>
      <c r="J6" s="11">
        <f>Customers!J13</f>
        <v>0</v>
      </c>
      <c r="K6" s="11">
        <f>Customers!K13</f>
        <v>0</v>
      </c>
      <c r="L6" s="11">
        <f>Customers!L13</f>
        <v>0</v>
      </c>
      <c r="M6" s="11">
        <f>Customers!M13</f>
        <v>0</v>
      </c>
      <c r="N6" s="11">
        <f>Customers!N13</f>
        <v>0</v>
      </c>
      <c r="O6" s="23">
        <f>IFERROR((N6-M6)/M6,0)</f>
        <v>0</v>
      </c>
    </row>
    <row r="7" spans="1:15" s="10" customFormat="1" ht="10.95" customHeight="1" x14ac:dyDescent="0.25">
      <c r="B7" s="12"/>
      <c r="C7" s="12"/>
      <c r="D7" s="12"/>
      <c r="E7" s="12"/>
      <c r="F7" s="12"/>
      <c r="G7" s="12"/>
      <c r="H7" s="12"/>
      <c r="I7" s="12"/>
      <c r="J7" s="12"/>
      <c r="K7" s="12"/>
      <c r="L7" s="12"/>
      <c r="M7" s="12"/>
      <c r="N7" s="12"/>
      <c r="O7" s="30"/>
    </row>
    <row r="8" spans="1:15" ht="19.95" customHeight="1" x14ac:dyDescent="0.25">
      <c r="B8" s="8"/>
      <c r="C8" s="27">
        <v>44579</v>
      </c>
      <c r="D8" s="27">
        <v>44610</v>
      </c>
      <c r="E8" s="27">
        <v>44638</v>
      </c>
      <c r="F8" s="27">
        <v>44669</v>
      </c>
      <c r="G8" s="27">
        <v>44699</v>
      </c>
      <c r="H8" s="27">
        <v>44730</v>
      </c>
      <c r="I8" s="27">
        <v>44760</v>
      </c>
      <c r="J8" s="27">
        <v>44791</v>
      </c>
      <c r="K8" s="27">
        <v>44822</v>
      </c>
      <c r="L8" s="27">
        <v>44852</v>
      </c>
      <c r="M8" s="27">
        <v>44883</v>
      </c>
      <c r="N8" s="27">
        <v>44913</v>
      </c>
      <c r="O8" s="22" t="s">
        <v>23</v>
      </c>
    </row>
    <row r="9" spans="1:15" ht="19.95" customHeight="1" x14ac:dyDescent="0.25">
      <c r="B9" s="6" t="s">
        <v>40</v>
      </c>
      <c r="C9" s="31">
        <f>IFERROR(C5/C4,0)</f>
        <v>0</v>
      </c>
      <c r="D9" s="31">
        <f t="shared" ref="D9:N10" si="0">IFERROR(D5/D4,0)</f>
        <v>0</v>
      </c>
      <c r="E9" s="31">
        <f t="shared" si="0"/>
        <v>0</v>
      </c>
      <c r="F9" s="31">
        <f t="shared" si="0"/>
        <v>0</v>
      </c>
      <c r="G9" s="31">
        <f t="shared" si="0"/>
        <v>0</v>
      </c>
      <c r="H9" s="31">
        <f t="shared" si="0"/>
        <v>0</v>
      </c>
      <c r="I9" s="31">
        <f t="shared" si="0"/>
        <v>0</v>
      </c>
      <c r="J9" s="31">
        <f t="shared" si="0"/>
        <v>0</v>
      </c>
      <c r="K9" s="31">
        <f t="shared" si="0"/>
        <v>0</v>
      </c>
      <c r="L9" s="31">
        <f t="shared" si="0"/>
        <v>0</v>
      </c>
      <c r="M9" s="31">
        <f t="shared" si="0"/>
        <v>0</v>
      </c>
      <c r="N9" s="31">
        <f t="shared" si="0"/>
        <v>0</v>
      </c>
      <c r="O9" s="24">
        <f>IFERROR((N9-M9)/M9,0)</f>
        <v>0</v>
      </c>
    </row>
    <row r="10" spans="1:15" ht="19.95" customHeight="1" x14ac:dyDescent="0.25">
      <c r="B10" s="6" t="s">
        <v>39</v>
      </c>
      <c r="C10" s="31">
        <f>IFERROR(C6/C5,0)</f>
        <v>0</v>
      </c>
      <c r="D10" s="31">
        <f t="shared" si="0"/>
        <v>0</v>
      </c>
      <c r="E10" s="31">
        <f t="shared" si="0"/>
        <v>0</v>
      </c>
      <c r="F10" s="31">
        <f t="shared" si="0"/>
        <v>0</v>
      </c>
      <c r="G10" s="31">
        <f t="shared" si="0"/>
        <v>0</v>
      </c>
      <c r="H10" s="31">
        <f t="shared" si="0"/>
        <v>0</v>
      </c>
      <c r="I10" s="31">
        <f t="shared" si="0"/>
        <v>0</v>
      </c>
      <c r="J10" s="31">
        <f t="shared" si="0"/>
        <v>0</v>
      </c>
      <c r="K10" s="31">
        <f t="shared" si="0"/>
        <v>0</v>
      </c>
      <c r="L10" s="31">
        <f t="shared" si="0"/>
        <v>0</v>
      </c>
      <c r="M10" s="31">
        <f t="shared" si="0"/>
        <v>0</v>
      </c>
      <c r="N10" s="31">
        <f t="shared" si="0"/>
        <v>0</v>
      </c>
      <c r="O10" s="24">
        <f>IFERROR((N10-M10)/M10,0)</f>
        <v>0</v>
      </c>
    </row>
    <row r="11" spans="1:15" ht="19.95" customHeight="1" x14ac:dyDescent="0.25">
      <c r="B11" s="6" t="s">
        <v>41</v>
      </c>
      <c r="C11" s="31">
        <f>IFERROR(C6/C4,0)</f>
        <v>0</v>
      </c>
      <c r="D11" s="31">
        <f t="shared" ref="D11:N11" si="1">IFERROR(D6/D4,0)</f>
        <v>0</v>
      </c>
      <c r="E11" s="31">
        <f t="shared" si="1"/>
        <v>0</v>
      </c>
      <c r="F11" s="31">
        <f t="shared" si="1"/>
        <v>0</v>
      </c>
      <c r="G11" s="31">
        <f t="shared" si="1"/>
        <v>0</v>
      </c>
      <c r="H11" s="31">
        <f t="shared" si="1"/>
        <v>0</v>
      </c>
      <c r="I11" s="31">
        <f t="shared" si="1"/>
        <v>0</v>
      </c>
      <c r="J11" s="31">
        <f t="shared" si="1"/>
        <v>0</v>
      </c>
      <c r="K11" s="31">
        <f t="shared" si="1"/>
        <v>0</v>
      </c>
      <c r="L11" s="31">
        <f t="shared" si="1"/>
        <v>0</v>
      </c>
      <c r="M11" s="31">
        <f t="shared" si="1"/>
        <v>0</v>
      </c>
      <c r="N11" s="31">
        <f t="shared" si="1"/>
        <v>0</v>
      </c>
      <c r="O11" s="24">
        <f>IFERROR((N11-M11)/M11,0)</f>
        <v>0</v>
      </c>
    </row>
    <row r="12" spans="1:15" s="10" customFormat="1" ht="18" customHeight="1" x14ac:dyDescent="0.25">
      <c r="B12" s="12"/>
      <c r="C12" s="14"/>
      <c r="D12" s="14"/>
      <c r="E12" s="14"/>
      <c r="F12" s="14"/>
      <c r="G12" s="14"/>
      <c r="H12" s="14"/>
      <c r="I12" s="14"/>
      <c r="J12" s="14"/>
      <c r="K12" s="14"/>
      <c r="L12" s="14"/>
      <c r="M12" s="14"/>
      <c r="N12" s="14"/>
      <c r="O12" s="13"/>
    </row>
    <row r="13" spans="1:15" ht="180" customHeight="1" x14ac:dyDescent="0.25">
      <c r="B13" s="8"/>
      <c r="C13" s="8"/>
    </row>
    <row r="14" spans="1:15" ht="180" customHeight="1" x14ac:dyDescent="0.25">
      <c r="B14" s="8"/>
      <c r="C14" s="8"/>
    </row>
    <row r="15" spans="1:15" ht="180" customHeight="1" x14ac:dyDescent="0.25">
      <c r="B15" s="8"/>
      <c r="C15" s="8"/>
    </row>
    <row r="16" spans="1:15" ht="18" customHeight="1" x14ac:dyDescent="0.25">
      <c r="B16" s="8"/>
      <c r="C16" s="8"/>
    </row>
    <row r="17" spans="2:4" ht="18" customHeight="1" x14ac:dyDescent="0.25">
      <c r="B17" s="8"/>
      <c r="C17" s="8"/>
    </row>
    <row r="18" spans="2:4" s="8" customFormat="1" ht="18" customHeight="1" x14ac:dyDescent="0.25">
      <c r="D18" s="9"/>
    </row>
    <row r="19" spans="2:4" ht="18" customHeight="1" x14ac:dyDescent="0.25">
      <c r="B19" s="8"/>
      <c r="C19" s="8"/>
    </row>
    <row r="20" spans="2:4" ht="18" customHeight="1" x14ac:dyDescent="0.25">
      <c r="B20" s="8"/>
      <c r="C20" s="8"/>
    </row>
    <row r="21" spans="2:4" ht="18" customHeight="1" x14ac:dyDescent="0.25">
      <c r="B21" s="8"/>
      <c r="C21" s="8"/>
    </row>
  </sheetData>
  <pageMargins left="0.3" right="0.3" top="0.3" bottom="0.3" header="0" footer="0"/>
  <pageSetup scale="7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theme="3" tint="-0.499984740745262"/>
    <pageSetUpPr fitToPage="1"/>
  </sheetPr>
  <dimension ref="A1:P21"/>
  <sheetViews>
    <sheetView showGridLines="0" zoomScaleNormal="100" zoomScaleSheetLayoutView="70" workbookViewId="0">
      <selection activeCell="B38" sqref="B38"/>
    </sheetView>
  </sheetViews>
  <sheetFormatPr defaultColWidth="10.796875" defaultRowHeight="15" x14ac:dyDescent="0.25"/>
  <cols>
    <col min="1" max="1" width="3.296875" style="1" customWidth="1"/>
    <col min="2" max="2" width="21.5" style="1" customWidth="1"/>
    <col min="3" max="14" width="10.796875" style="1" customWidth="1"/>
    <col min="15" max="15" width="13.796875" style="1" customWidth="1"/>
    <col min="16" max="16" width="27.19921875" style="1" customWidth="1"/>
    <col min="17" max="17" width="3.796875" style="1" customWidth="1"/>
    <col min="18" max="16384" width="10.796875" style="1"/>
  </cols>
  <sheetData>
    <row r="1" spans="1:16" customFormat="1" ht="42" customHeight="1" x14ac:dyDescent="0.3">
      <c r="A1" s="1"/>
      <c r="B1" s="3" t="s">
        <v>16</v>
      </c>
      <c r="C1" s="3"/>
    </row>
    <row r="2" spans="1:16" s="35" customFormat="1" ht="22.95" customHeight="1" x14ac:dyDescent="0.3">
      <c r="A2" s="32"/>
      <c r="B2" s="33" t="s">
        <v>21</v>
      </c>
      <c r="C2" s="34"/>
    </row>
    <row r="3" spans="1:16" s="2" customFormat="1" ht="19.95" customHeight="1" x14ac:dyDescent="0.3">
      <c r="B3" s="20" t="s">
        <v>22</v>
      </c>
      <c r="C3" s="27">
        <v>44579</v>
      </c>
      <c r="D3" s="27">
        <v>44610</v>
      </c>
      <c r="E3" s="27">
        <v>44638</v>
      </c>
      <c r="F3" s="27">
        <v>44669</v>
      </c>
      <c r="G3" s="27">
        <v>44699</v>
      </c>
      <c r="H3" s="27">
        <v>44730</v>
      </c>
      <c r="I3" s="27">
        <v>44760</v>
      </c>
      <c r="J3" s="27">
        <v>44791</v>
      </c>
      <c r="K3" s="27">
        <v>44822</v>
      </c>
      <c r="L3" s="27">
        <v>44852</v>
      </c>
      <c r="M3" s="27">
        <v>44883</v>
      </c>
      <c r="N3" s="27">
        <v>44913</v>
      </c>
      <c r="O3" s="22" t="s">
        <v>23</v>
      </c>
      <c r="P3" s="21" t="s">
        <v>24</v>
      </c>
    </row>
    <row r="4" spans="1:16" ht="19.95" customHeight="1" x14ac:dyDescent="0.25">
      <c r="B4" s="6" t="s">
        <v>1</v>
      </c>
      <c r="C4" s="11">
        <v>200</v>
      </c>
      <c r="D4" s="11">
        <v>200</v>
      </c>
      <c r="E4" s="11">
        <v>200</v>
      </c>
      <c r="F4" s="11">
        <v>200</v>
      </c>
      <c r="G4" s="11">
        <v>200</v>
      </c>
      <c r="H4" s="11">
        <v>200</v>
      </c>
      <c r="I4" s="11">
        <v>200</v>
      </c>
      <c r="J4" s="11">
        <v>200</v>
      </c>
      <c r="K4" s="11">
        <v>200</v>
      </c>
      <c r="L4" s="11">
        <v>200</v>
      </c>
      <c r="M4" s="11">
        <v>950</v>
      </c>
      <c r="N4" s="11">
        <v>1000</v>
      </c>
      <c r="O4" s="19">
        <f>(N4-M4)/M4</f>
        <v>5.2631578947368418E-2</v>
      </c>
      <c r="P4" s="15" t="s">
        <v>32</v>
      </c>
    </row>
    <row r="5" spans="1:16" ht="19.95" customHeight="1" x14ac:dyDescent="0.25">
      <c r="B5" s="7" t="s">
        <v>2</v>
      </c>
      <c r="C5" s="16">
        <v>100</v>
      </c>
      <c r="D5" s="16">
        <v>100</v>
      </c>
      <c r="E5" s="16">
        <v>100</v>
      </c>
      <c r="F5" s="16">
        <v>100</v>
      </c>
      <c r="G5" s="16">
        <v>100</v>
      </c>
      <c r="H5" s="16">
        <v>100</v>
      </c>
      <c r="I5" s="16">
        <v>100</v>
      </c>
      <c r="J5" s="16">
        <v>100</v>
      </c>
      <c r="K5" s="16">
        <v>100</v>
      </c>
      <c r="L5" s="16">
        <v>100</v>
      </c>
      <c r="M5" s="16">
        <v>100</v>
      </c>
      <c r="N5" s="16">
        <v>100</v>
      </c>
      <c r="O5" s="18">
        <f t="shared" ref="O5:O8" si="0">(N5-M5)/M5</f>
        <v>0</v>
      </c>
      <c r="P5" s="17" t="s">
        <v>33</v>
      </c>
    </row>
    <row r="6" spans="1:16" ht="19.95" customHeight="1" x14ac:dyDescent="0.25">
      <c r="B6" s="6" t="s">
        <v>3</v>
      </c>
      <c r="C6" s="11">
        <v>500</v>
      </c>
      <c r="D6" s="11">
        <v>500</v>
      </c>
      <c r="E6" s="11">
        <v>500</v>
      </c>
      <c r="F6" s="11">
        <v>500</v>
      </c>
      <c r="G6" s="11">
        <v>500</v>
      </c>
      <c r="H6" s="11">
        <v>500</v>
      </c>
      <c r="I6" s="11">
        <v>500</v>
      </c>
      <c r="J6" s="11">
        <v>500</v>
      </c>
      <c r="K6" s="11">
        <v>500</v>
      </c>
      <c r="L6" s="11">
        <v>500</v>
      </c>
      <c r="M6" s="11">
        <v>500</v>
      </c>
      <c r="N6" s="11">
        <v>500</v>
      </c>
      <c r="O6" s="19">
        <f t="shared" si="0"/>
        <v>0</v>
      </c>
      <c r="P6" s="15" t="s">
        <v>6</v>
      </c>
    </row>
    <row r="7" spans="1:16" s="8" customFormat="1" ht="19.95" customHeight="1" x14ac:dyDescent="0.25">
      <c r="B7" s="7" t="s">
        <v>4</v>
      </c>
      <c r="C7" s="16">
        <v>30</v>
      </c>
      <c r="D7" s="16">
        <v>30</v>
      </c>
      <c r="E7" s="16">
        <v>30</v>
      </c>
      <c r="F7" s="16">
        <v>30</v>
      </c>
      <c r="G7" s="16">
        <v>30</v>
      </c>
      <c r="H7" s="16">
        <v>30</v>
      </c>
      <c r="I7" s="16">
        <v>30</v>
      </c>
      <c r="J7" s="16">
        <v>30</v>
      </c>
      <c r="K7" s="16">
        <v>30</v>
      </c>
      <c r="L7" s="16">
        <v>30</v>
      </c>
      <c r="M7" s="16">
        <v>30</v>
      </c>
      <c r="N7" s="16">
        <v>30</v>
      </c>
      <c r="O7" s="18">
        <f t="shared" si="0"/>
        <v>0</v>
      </c>
      <c r="P7" s="17" t="s">
        <v>7</v>
      </c>
    </row>
    <row r="8" spans="1:16" ht="19.95" customHeight="1" x14ac:dyDescent="0.25">
      <c r="B8" s="6" t="s">
        <v>5</v>
      </c>
      <c r="C8" s="11">
        <v>2</v>
      </c>
      <c r="D8" s="11">
        <v>3</v>
      </c>
      <c r="E8" s="11">
        <v>4</v>
      </c>
      <c r="F8" s="11">
        <v>5</v>
      </c>
      <c r="G8" s="11">
        <v>6</v>
      </c>
      <c r="H8" s="11">
        <v>7</v>
      </c>
      <c r="I8" s="11">
        <v>8</v>
      </c>
      <c r="J8" s="11">
        <v>9</v>
      </c>
      <c r="K8" s="11">
        <v>10</v>
      </c>
      <c r="L8" s="11">
        <v>11</v>
      </c>
      <c r="M8" s="11">
        <v>12</v>
      </c>
      <c r="N8" s="11">
        <v>13</v>
      </c>
      <c r="O8" s="19">
        <f t="shared" si="0"/>
        <v>8.3333333333333329E-2</v>
      </c>
      <c r="P8" s="15" t="s">
        <v>8</v>
      </c>
    </row>
    <row r="9" spans="1:16" ht="10.95" customHeight="1" x14ac:dyDescent="0.25">
      <c r="B9" s="8"/>
      <c r="C9" s="8"/>
      <c r="D9" s="8"/>
      <c r="E9" s="8"/>
    </row>
    <row r="10" spans="1:16" ht="19.95" customHeight="1" x14ac:dyDescent="0.25">
      <c r="B10" s="26" t="s">
        <v>25</v>
      </c>
      <c r="C10" s="25">
        <f>SUM(C4:C8)</f>
        <v>832</v>
      </c>
      <c r="D10" s="25">
        <f t="shared" ref="D10:N10" si="1">SUM(D4:D8)</f>
        <v>833</v>
      </c>
      <c r="E10" s="25">
        <f t="shared" si="1"/>
        <v>834</v>
      </c>
      <c r="F10" s="25">
        <f t="shared" si="1"/>
        <v>835</v>
      </c>
      <c r="G10" s="25">
        <f t="shared" si="1"/>
        <v>836</v>
      </c>
      <c r="H10" s="25">
        <f t="shared" si="1"/>
        <v>837</v>
      </c>
      <c r="I10" s="25">
        <f t="shared" si="1"/>
        <v>838</v>
      </c>
      <c r="J10" s="25">
        <f t="shared" si="1"/>
        <v>839</v>
      </c>
      <c r="K10" s="25">
        <f t="shared" si="1"/>
        <v>840</v>
      </c>
      <c r="L10" s="25">
        <f t="shared" si="1"/>
        <v>841</v>
      </c>
      <c r="M10" s="25">
        <f>SUM(M4:M8)</f>
        <v>1592</v>
      </c>
      <c r="N10" s="25">
        <f t="shared" si="1"/>
        <v>1643</v>
      </c>
      <c r="O10" s="18">
        <f>(N10-M10)/M10</f>
        <v>3.2035175879396985E-2</v>
      </c>
    </row>
    <row r="11" spans="1:16" ht="18" customHeight="1" x14ac:dyDescent="0.25">
      <c r="B11" s="8"/>
      <c r="C11" s="8"/>
    </row>
    <row r="12" spans="1:16" ht="400.05" customHeight="1" x14ac:dyDescent="0.25">
      <c r="B12" s="8"/>
      <c r="C12" s="8"/>
    </row>
    <row r="13" spans="1:16" ht="18" customHeight="1" x14ac:dyDescent="0.25">
      <c r="B13" s="8"/>
      <c r="C13" s="8"/>
    </row>
    <row r="15" spans="1:16" ht="18" customHeight="1" x14ac:dyDescent="0.25">
      <c r="B15" s="8"/>
      <c r="C15" s="8"/>
    </row>
    <row r="16" spans="1:16" s="8" customFormat="1" ht="18" customHeight="1" x14ac:dyDescent="0.25">
      <c r="D16" s="9"/>
    </row>
    <row r="17" spans="2:3" ht="18" customHeight="1" x14ac:dyDescent="0.25">
      <c r="B17" s="8"/>
      <c r="C17" s="8"/>
    </row>
    <row r="18" spans="2:3" ht="18" customHeight="1" x14ac:dyDescent="0.25">
      <c r="B18" s="8"/>
      <c r="C18" s="8"/>
    </row>
    <row r="19" spans="2:3" ht="18" customHeight="1" x14ac:dyDescent="0.25">
      <c r="B19" s="8"/>
      <c r="C19" s="8"/>
    </row>
    <row r="20" spans="2:3" ht="18" customHeight="1" x14ac:dyDescent="0.25">
      <c r="B20" s="8"/>
      <c r="C20" s="8"/>
    </row>
    <row r="21" spans="2:3" ht="18" customHeight="1" x14ac:dyDescent="0.25">
      <c r="B21" s="8"/>
      <c r="C21" s="8"/>
    </row>
  </sheetData>
  <pageMargins left="0.3" right="0.3" top="0.3" bottom="0.3" header="0" footer="0"/>
  <pageSetup scale="64"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249977111117893"/>
    <pageSetUpPr fitToPage="1"/>
  </sheetPr>
  <dimension ref="A1:P21"/>
  <sheetViews>
    <sheetView showGridLines="0" topLeftCell="A16" zoomScaleNormal="100" zoomScaleSheetLayoutView="70" workbookViewId="0">
      <selection activeCell="B42" sqref="B42"/>
    </sheetView>
  </sheetViews>
  <sheetFormatPr defaultColWidth="10.796875" defaultRowHeight="15" x14ac:dyDescent="0.25"/>
  <cols>
    <col min="1" max="1" width="3.296875" style="1" customWidth="1"/>
    <col min="2" max="2" width="24" style="1" customWidth="1"/>
    <col min="3" max="14" width="10.796875" style="1" customWidth="1"/>
    <col min="15" max="15" width="13.796875" style="1" customWidth="1"/>
    <col min="16" max="16" width="27.19921875" style="1" customWidth="1"/>
    <col min="17" max="17" width="3.796875" style="1" customWidth="1"/>
    <col min="18" max="16384" width="10.796875" style="1"/>
  </cols>
  <sheetData>
    <row r="1" spans="1:16" customFormat="1" ht="42" customHeight="1" x14ac:dyDescent="0.3">
      <c r="A1" s="1"/>
      <c r="B1" s="3" t="s">
        <v>16</v>
      </c>
      <c r="C1" s="3"/>
    </row>
    <row r="2" spans="1:16" s="35" customFormat="1" ht="22.95" customHeight="1" x14ac:dyDescent="0.3">
      <c r="A2" s="32"/>
      <c r="B2" s="33" t="s">
        <v>20</v>
      </c>
      <c r="C2" s="34"/>
    </row>
    <row r="3" spans="1:16" s="2" customFormat="1" ht="19.95" customHeight="1" x14ac:dyDescent="0.3">
      <c r="B3" s="20" t="s">
        <v>31</v>
      </c>
      <c r="C3" s="27">
        <v>44579</v>
      </c>
      <c r="D3" s="27">
        <v>44610</v>
      </c>
      <c r="E3" s="27">
        <v>44638</v>
      </c>
      <c r="F3" s="27">
        <v>44669</v>
      </c>
      <c r="G3" s="27">
        <v>44699</v>
      </c>
      <c r="H3" s="27">
        <v>44730</v>
      </c>
      <c r="I3" s="27">
        <v>44760</v>
      </c>
      <c r="J3" s="27">
        <v>44791</v>
      </c>
      <c r="K3" s="27">
        <v>44822</v>
      </c>
      <c r="L3" s="27">
        <v>44852</v>
      </c>
      <c r="M3" s="27">
        <v>44883</v>
      </c>
      <c r="N3" s="27">
        <v>44913</v>
      </c>
      <c r="O3" s="22" t="s">
        <v>23</v>
      </c>
      <c r="P3" s="21" t="s">
        <v>24</v>
      </c>
    </row>
    <row r="4" spans="1:16" ht="19.95" customHeight="1" x14ac:dyDescent="0.25">
      <c r="B4" s="6" t="s">
        <v>9</v>
      </c>
      <c r="C4" s="11">
        <v>200</v>
      </c>
      <c r="D4" s="11">
        <v>200</v>
      </c>
      <c r="E4" s="11">
        <v>200</v>
      </c>
      <c r="F4" s="11">
        <v>200</v>
      </c>
      <c r="G4" s="11">
        <v>200</v>
      </c>
      <c r="H4" s="11">
        <v>200</v>
      </c>
      <c r="I4" s="11">
        <v>200</v>
      </c>
      <c r="J4" s="11">
        <v>200</v>
      </c>
      <c r="K4" s="11">
        <v>200</v>
      </c>
      <c r="L4" s="11">
        <v>200</v>
      </c>
      <c r="M4" s="11">
        <v>950</v>
      </c>
      <c r="N4" s="11">
        <v>1000</v>
      </c>
      <c r="O4" s="23">
        <f>IFERROR((N4-M4)/M4,0)</f>
        <v>5.2631578947368418E-2</v>
      </c>
      <c r="P4" s="15"/>
    </row>
    <row r="5" spans="1:16" ht="19.95" customHeight="1" x14ac:dyDescent="0.25">
      <c r="B5" s="7" t="s">
        <v>35</v>
      </c>
      <c r="C5" s="16">
        <v>100</v>
      </c>
      <c r="D5" s="16">
        <v>100</v>
      </c>
      <c r="E5" s="16">
        <v>100</v>
      </c>
      <c r="F5" s="16">
        <v>100</v>
      </c>
      <c r="G5" s="16">
        <v>100</v>
      </c>
      <c r="H5" s="16">
        <v>100</v>
      </c>
      <c r="I5" s="16">
        <v>100</v>
      </c>
      <c r="J5" s="16">
        <v>100</v>
      </c>
      <c r="K5" s="16">
        <v>100</v>
      </c>
      <c r="L5" s="16">
        <v>100</v>
      </c>
      <c r="M5" s="16">
        <v>100</v>
      </c>
      <c r="N5" s="16">
        <v>100</v>
      </c>
      <c r="O5" s="24">
        <f t="shared" ref="O5:O11" si="0">IFERROR((N5-M5)/M5,0)</f>
        <v>0</v>
      </c>
      <c r="P5" s="17"/>
    </row>
    <row r="6" spans="1:16" ht="19.95" customHeight="1" x14ac:dyDescent="0.25">
      <c r="B6" s="6" t="s">
        <v>10</v>
      </c>
      <c r="C6" s="11">
        <v>500</v>
      </c>
      <c r="D6" s="11">
        <v>500</v>
      </c>
      <c r="E6" s="11">
        <v>500</v>
      </c>
      <c r="F6" s="11">
        <v>500</v>
      </c>
      <c r="G6" s="11">
        <v>500</v>
      </c>
      <c r="H6" s="11">
        <v>500</v>
      </c>
      <c r="I6" s="11">
        <v>500</v>
      </c>
      <c r="J6" s="11">
        <v>500</v>
      </c>
      <c r="K6" s="11">
        <v>500</v>
      </c>
      <c r="L6" s="11">
        <v>500</v>
      </c>
      <c r="M6" s="11">
        <v>500</v>
      </c>
      <c r="N6" s="11">
        <v>500</v>
      </c>
      <c r="O6" s="23">
        <f t="shared" si="0"/>
        <v>0</v>
      </c>
      <c r="P6" s="15"/>
    </row>
    <row r="7" spans="1:16" s="8" customFormat="1" ht="19.95" customHeight="1" x14ac:dyDescent="0.25">
      <c r="B7" s="7" t="s">
        <v>11</v>
      </c>
      <c r="C7" s="16">
        <v>30</v>
      </c>
      <c r="D7" s="16">
        <v>30</v>
      </c>
      <c r="E7" s="16">
        <v>30</v>
      </c>
      <c r="F7" s="16">
        <v>30</v>
      </c>
      <c r="G7" s="16">
        <v>30</v>
      </c>
      <c r="H7" s="16">
        <v>30</v>
      </c>
      <c r="I7" s="16">
        <v>30</v>
      </c>
      <c r="J7" s="16">
        <v>30</v>
      </c>
      <c r="K7" s="16">
        <v>30</v>
      </c>
      <c r="L7" s="16">
        <v>30</v>
      </c>
      <c r="M7" s="16">
        <v>30</v>
      </c>
      <c r="N7" s="16">
        <v>30</v>
      </c>
      <c r="O7" s="24">
        <f t="shared" si="0"/>
        <v>0</v>
      </c>
      <c r="P7" s="17"/>
    </row>
    <row r="8" spans="1:16" ht="19.95" customHeight="1" x14ac:dyDescent="0.25">
      <c r="B8" s="6" t="s">
        <v>12</v>
      </c>
      <c r="C8" s="11">
        <v>2</v>
      </c>
      <c r="D8" s="11">
        <v>3</v>
      </c>
      <c r="E8" s="11">
        <v>4</v>
      </c>
      <c r="F8" s="11">
        <v>5</v>
      </c>
      <c r="G8" s="11">
        <v>6</v>
      </c>
      <c r="H8" s="11">
        <v>7</v>
      </c>
      <c r="I8" s="11">
        <v>8</v>
      </c>
      <c r="J8" s="11">
        <v>9</v>
      </c>
      <c r="K8" s="11">
        <v>10</v>
      </c>
      <c r="L8" s="11">
        <v>11</v>
      </c>
      <c r="M8" s="11">
        <v>12</v>
      </c>
      <c r="N8" s="11">
        <v>13</v>
      </c>
      <c r="O8" s="23">
        <f t="shared" si="0"/>
        <v>8.3333333333333329E-2</v>
      </c>
      <c r="P8" s="15"/>
    </row>
    <row r="9" spans="1:16" s="8" customFormat="1" ht="19.95" customHeight="1" x14ac:dyDescent="0.25">
      <c r="B9" s="7" t="s">
        <v>13</v>
      </c>
      <c r="C9" s="16">
        <v>30</v>
      </c>
      <c r="D9" s="16">
        <v>30</v>
      </c>
      <c r="E9" s="16">
        <v>30</v>
      </c>
      <c r="F9" s="16">
        <v>30</v>
      </c>
      <c r="G9" s="16">
        <v>30</v>
      </c>
      <c r="H9" s="16">
        <v>30</v>
      </c>
      <c r="I9" s="16">
        <v>30</v>
      </c>
      <c r="J9" s="16">
        <v>30</v>
      </c>
      <c r="K9" s="16">
        <v>30</v>
      </c>
      <c r="L9" s="16">
        <v>30</v>
      </c>
      <c r="M9" s="16">
        <v>30</v>
      </c>
      <c r="N9" s="16">
        <v>30</v>
      </c>
      <c r="O9" s="24">
        <f t="shared" si="0"/>
        <v>0</v>
      </c>
      <c r="P9" s="17"/>
    </row>
    <row r="10" spans="1:16" ht="19.95" customHeight="1" x14ac:dyDescent="0.25">
      <c r="B10" s="6" t="s">
        <v>14</v>
      </c>
      <c r="C10" s="11">
        <v>2</v>
      </c>
      <c r="D10" s="11">
        <v>3</v>
      </c>
      <c r="E10" s="11">
        <v>4</v>
      </c>
      <c r="F10" s="11">
        <v>5</v>
      </c>
      <c r="G10" s="11">
        <v>6</v>
      </c>
      <c r="H10" s="11">
        <v>7</v>
      </c>
      <c r="I10" s="11">
        <v>8</v>
      </c>
      <c r="J10" s="11">
        <v>9</v>
      </c>
      <c r="K10" s="11">
        <v>10</v>
      </c>
      <c r="L10" s="11">
        <v>11</v>
      </c>
      <c r="M10" s="11">
        <v>12</v>
      </c>
      <c r="N10" s="11">
        <v>13</v>
      </c>
      <c r="O10" s="23">
        <f t="shared" si="0"/>
        <v>8.3333333333333329E-2</v>
      </c>
      <c r="P10" s="15"/>
    </row>
    <row r="11" spans="1:16" s="8" customFormat="1" ht="19.95" customHeight="1" x14ac:dyDescent="0.25">
      <c r="B11" s="7" t="s">
        <v>15</v>
      </c>
      <c r="C11" s="16">
        <v>30</v>
      </c>
      <c r="D11" s="16">
        <v>30</v>
      </c>
      <c r="E11" s="16">
        <v>30</v>
      </c>
      <c r="F11" s="16">
        <v>30</v>
      </c>
      <c r="G11" s="16">
        <v>30</v>
      </c>
      <c r="H11" s="16">
        <v>30</v>
      </c>
      <c r="I11" s="16">
        <v>30</v>
      </c>
      <c r="J11" s="16">
        <v>30</v>
      </c>
      <c r="K11" s="16">
        <v>30</v>
      </c>
      <c r="L11" s="16">
        <v>30</v>
      </c>
      <c r="M11" s="16">
        <v>30</v>
      </c>
      <c r="N11" s="16">
        <v>30</v>
      </c>
      <c r="O11" s="24">
        <f t="shared" si="0"/>
        <v>0</v>
      </c>
      <c r="P11" s="17"/>
    </row>
    <row r="12" spans="1:16" ht="19.95" customHeight="1" x14ac:dyDescent="0.25">
      <c r="B12" s="8"/>
      <c r="C12" s="27">
        <f>C3</f>
        <v>44579</v>
      </c>
      <c r="D12" s="27">
        <f t="shared" ref="D12:N12" si="1">D3</f>
        <v>44610</v>
      </c>
      <c r="E12" s="27">
        <f t="shared" si="1"/>
        <v>44638</v>
      </c>
      <c r="F12" s="27">
        <f t="shared" si="1"/>
        <v>44669</v>
      </c>
      <c r="G12" s="27">
        <f t="shared" si="1"/>
        <v>44699</v>
      </c>
      <c r="H12" s="27">
        <f t="shared" si="1"/>
        <v>44730</v>
      </c>
      <c r="I12" s="27">
        <f t="shared" si="1"/>
        <v>44760</v>
      </c>
      <c r="J12" s="27">
        <f t="shared" si="1"/>
        <v>44791</v>
      </c>
      <c r="K12" s="27">
        <f t="shared" si="1"/>
        <v>44822</v>
      </c>
      <c r="L12" s="27">
        <f t="shared" si="1"/>
        <v>44852</v>
      </c>
      <c r="M12" s="27">
        <f t="shared" si="1"/>
        <v>44883</v>
      </c>
      <c r="N12" s="27">
        <f t="shared" si="1"/>
        <v>44913</v>
      </c>
    </row>
    <row r="13" spans="1:16" ht="19.95" customHeight="1" x14ac:dyDescent="0.25">
      <c r="B13" s="26" t="s">
        <v>25</v>
      </c>
      <c r="C13" s="25">
        <f>SUM(C4:C11)</f>
        <v>894</v>
      </c>
      <c r="D13" s="25">
        <f t="shared" ref="D13:N13" si="2">SUM(D4:D11)</f>
        <v>896</v>
      </c>
      <c r="E13" s="25">
        <f t="shared" si="2"/>
        <v>898</v>
      </c>
      <c r="F13" s="25">
        <f t="shared" si="2"/>
        <v>900</v>
      </c>
      <c r="G13" s="25">
        <f t="shared" si="2"/>
        <v>902</v>
      </c>
      <c r="H13" s="25">
        <f t="shared" si="2"/>
        <v>904</v>
      </c>
      <c r="I13" s="25">
        <f t="shared" si="2"/>
        <v>906</v>
      </c>
      <c r="J13" s="25">
        <f t="shared" si="2"/>
        <v>908</v>
      </c>
      <c r="K13" s="25">
        <f t="shared" si="2"/>
        <v>910</v>
      </c>
      <c r="L13" s="25">
        <f t="shared" si="2"/>
        <v>912</v>
      </c>
      <c r="M13" s="25">
        <f t="shared" si="2"/>
        <v>1664</v>
      </c>
      <c r="N13" s="25">
        <f t="shared" si="2"/>
        <v>1716</v>
      </c>
      <c r="O13" s="23">
        <f>IFERROR((N13-M13)/M13,0)</f>
        <v>3.125E-2</v>
      </c>
    </row>
    <row r="14" spans="1:16" ht="19.95" customHeight="1" x14ac:dyDescent="0.25">
      <c r="B14" s="26" t="s">
        <v>34</v>
      </c>
      <c r="C14" s="25">
        <f>SUM(C4:C10)</f>
        <v>864</v>
      </c>
      <c r="D14" s="25">
        <f t="shared" ref="D14:N14" si="3">SUM(D4:D10)</f>
        <v>866</v>
      </c>
      <c r="E14" s="25">
        <f t="shared" si="3"/>
        <v>868</v>
      </c>
      <c r="F14" s="25">
        <f t="shared" si="3"/>
        <v>870</v>
      </c>
      <c r="G14" s="25">
        <f t="shared" si="3"/>
        <v>872</v>
      </c>
      <c r="H14" s="25">
        <f t="shared" si="3"/>
        <v>874</v>
      </c>
      <c r="I14" s="25">
        <f t="shared" si="3"/>
        <v>876</v>
      </c>
      <c r="J14" s="25">
        <f t="shared" si="3"/>
        <v>878</v>
      </c>
      <c r="K14" s="25">
        <f t="shared" si="3"/>
        <v>880</v>
      </c>
      <c r="L14" s="25">
        <f t="shared" si="3"/>
        <v>882</v>
      </c>
      <c r="M14" s="25">
        <f t="shared" si="3"/>
        <v>1634</v>
      </c>
      <c r="N14" s="25">
        <f t="shared" si="3"/>
        <v>1686</v>
      </c>
      <c r="O14" s="23">
        <f>IFERROR((N14-M14)/M14,0)</f>
        <v>3.182374541003672E-2</v>
      </c>
    </row>
    <row r="15" spans="1:16" ht="18" customHeight="1" x14ac:dyDescent="0.25">
      <c r="B15" s="8"/>
      <c r="C15" s="8"/>
    </row>
    <row r="16" spans="1:16" ht="400.05" customHeight="1" x14ac:dyDescent="0.25">
      <c r="B16" s="8"/>
      <c r="C16" s="8"/>
    </row>
    <row r="17" spans="2:4" ht="18" customHeight="1" x14ac:dyDescent="0.25">
      <c r="B17" s="8"/>
      <c r="C17" s="8"/>
    </row>
    <row r="18" spans="2:4" ht="18" customHeight="1" x14ac:dyDescent="0.25">
      <c r="B18" s="8"/>
      <c r="C18" s="8"/>
    </row>
    <row r="19" spans="2:4" ht="18" customHeight="1" x14ac:dyDescent="0.25">
      <c r="B19" s="8"/>
      <c r="C19" s="8"/>
    </row>
    <row r="20" spans="2:4" s="8" customFormat="1" ht="18" customHeight="1" x14ac:dyDescent="0.25">
      <c r="D20" s="9"/>
    </row>
    <row r="21" spans="2:4" ht="18" customHeight="1" x14ac:dyDescent="0.25">
      <c r="B21" s="8"/>
      <c r="C21" s="8"/>
    </row>
  </sheetData>
  <pageMargins left="0.3" right="0.3" top="0.3" bottom="0.3" header="0" footer="0"/>
  <pageSetup scale="63"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pageSetUpPr fitToPage="1"/>
  </sheetPr>
  <dimension ref="A1:P21"/>
  <sheetViews>
    <sheetView showGridLines="0" zoomScaleNormal="100" zoomScaleSheetLayoutView="70" workbookViewId="0">
      <selection activeCell="B45" sqref="B45"/>
    </sheetView>
  </sheetViews>
  <sheetFormatPr defaultColWidth="10.796875" defaultRowHeight="15" x14ac:dyDescent="0.25"/>
  <cols>
    <col min="1" max="1" width="3.296875" style="1" customWidth="1"/>
    <col min="2" max="2" width="24" style="1" customWidth="1"/>
    <col min="3" max="14" width="10.796875" style="1" customWidth="1"/>
    <col min="15" max="15" width="13.796875" style="1" customWidth="1"/>
    <col min="16" max="16" width="27.19921875" style="1" customWidth="1"/>
    <col min="17" max="17" width="3.796875" style="1" customWidth="1"/>
    <col min="18" max="16384" width="10.796875" style="1"/>
  </cols>
  <sheetData>
    <row r="1" spans="1:16" customFormat="1" ht="42" customHeight="1" x14ac:dyDescent="0.3">
      <c r="A1" s="1"/>
      <c r="B1" s="3" t="s">
        <v>16</v>
      </c>
      <c r="C1" s="3"/>
    </row>
    <row r="2" spans="1:16" s="35" customFormat="1" ht="22.95" customHeight="1" x14ac:dyDescent="0.3">
      <c r="A2" s="32"/>
      <c r="B2" s="33" t="s">
        <v>19</v>
      </c>
      <c r="C2" s="34"/>
    </row>
    <row r="3" spans="1:16" s="2" customFormat="1" ht="19.95" customHeight="1" x14ac:dyDescent="0.3">
      <c r="B3" s="20" t="s">
        <v>36</v>
      </c>
      <c r="C3" s="27">
        <v>44579</v>
      </c>
      <c r="D3" s="27">
        <v>44610</v>
      </c>
      <c r="E3" s="27">
        <v>44638</v>
      </c>
      <c r="F3" s="27">
        <v>44669</v>
      </c>
      <c r="G3" s="27">
        <v>44699</v>
      </c>
      <c r="H3" s="27">
        <v>44730</v>
      </c>
      <c r="I3" s="27">
        <v>44760</v>
      </c>
      <c r="J3" s="27">
        <v>44791</v>
      </c>
      <c r="K3" s="27">
        <v>44822</v>
      </c>
      <c r="L3" s="27">
        <v>44852</v>
      </c>
      <c r="M3" s="27">
        <v>44883</v>
      </c>
      <c r="N3" s="27">
        <v>44913</v>
      </c>
      <c r="O3" s="22" t="s">
        <v>23</v>
      </c>
      <c r="P3" s="21" t="s">
        <v>24</v>
      </c>
    </row>
    <row r="4" spans="1:16" ht="19.95" customHeight="1" x14ac:dyDescent="0.25">
      <c r="B4" s="6" t="s">
        <v>9</v>
      </c>
      <c r="C4" s="11">
        <v>200</v>
      </c>
      <c r="D4" s="11">
        <v>200</v>
      </c>
      <c r="E4" s="11">
        <v>200</v>
      </c>
      <c r="F4" s="11">
        <v>200</v>
      </c>
      <c r="G4" s="11">
        <v>200</v>
      </c>
      <c r="H4" s="11">
        <v>200</v>
      </c>
      <c r="I4" s="11">
        <v>200</v>
      </c>
      <c r="J4" s="11">
        <v>200</v>
      </c>
      <c r="K4" s="11">
        <v>200</v>
      </c>
      <c r="L4" s="11">
        <v>200</v>
      </c>
      <c r="M4" s="11">
        <v>950</v>
      </c>
      <c r="N4" s="11">
        <v>1000</v>
      </c>
      <c r="O4" s="23">
        <f>IFERROR((N4-M4)/M4,0)</f>
        <v>5.2631578947368418E-2</v>
      </c>
      <c r="P4" s="15"/>
    </row>
    <row r="5" spans="1:16" ht="19.95" customHeight="1" x14ac:dyDescent="0.25">
      <c r="B5" s="7" t="s">
        <v>35</v>
      </c>
      <c r="C5" s="16">
        <v>100</v>
      </c>
      <c r="D5" s="16">
        <v>100</v>
      </c>
      <c r="E5" s="16">
        <v>100</v>
      </c>
      <c r="F5" s="16">
        <v>100</v>
      </c>
      <c r="G5" s="16">
        <v>100</v>
      </c>
      <c r="H5" s="16">
        <v>100</v>
      </c>
      <c r="I5" s="16">
        <v>100</v>
      </c>
      <c r="J5" s="16">
        <v>100</v>
      </c>
      <c r="K5" s="16">
        <v>100</v>
      </c>
      <c r="L5" s="16">
        <v>100</v>
      </c>
      <c r="M5" s="16">
        <v>100</v>
      </c>
      <c r="N5" s="16">
        <v>100</v>
      </c>
      <c r="O5" s="24">
        <f t="shared" ref="O5:O11" si="0">IFERROR((N5-M5)/M5,0)</f>
        <v>0</v>
      </c>
      <c r="P5" s="17"/>
    </row>
    <row r="6" spans="1:16" ht="19.95" customHeight="1" x14ac:dyDescent="0.25">
      <c r="B6" s="6" t="s">
        <v>10</v>
      </c>
      <c r="C6" s="11">
        <v>500</v>
      </c>
      <c r="D6" s="11">
        <v>500</v>
      </c>
      <c r="E6" s="11">
        <v>500</v>
      </c>
      <c r="F6" s="11">
        <v>500</v>
      </c>
      <c r="G6" s="11">
        <v>500</v>
      </c>
      <c r="H6" s="11">
        <v>500</v>
      </c>
      <c r="I6" s="11">
        <v>500</v>
      </c>
      <c r="J6" s="11">
        <v>500</v>
      </c>
      <c r="K6" s="11">
        <v>500</v>
      </c>
      <c r="L6" s="11">
        <v>500</v>
      </c>
      <c r="M6" s="11">
        <v>500</v>
      </c>
      <c r="N6" s="11">
        <v>500</v>
      </c>
      <c r="O6" s="23">
        <f t="shared" si="0"/>
        <v>0</v>
      </c>
      <c r="P6" s="15"/>
    </row>
    <row r="7" spans="1:16" s="8" customFormat="1" ht="19.95" customHeight="1" x14ac:dyDescent="0.25">
      <c r="B7" s="7" t="s">
        <v>11</v>
      </c>
      <c r="C7" s="16">
        <v>30</v>
      </c>
      <c r="D7" s="16">
        <v>30</v>
      </c>
      <c r="E7" s="16">
        <v>30</v>
      </c>
      <c r="F7" s="16">
        <v>30</v>
      </c>
      <c r="G7" s="16">
        <v>30</v>
      </c>
      <c r="H7" s="16">
        <v>30</v>
      </c>
      <c r="I7" s="16">
        <v>30</v>
      </c>
      <c r="J7" s="16">
        <v>30</v>
      </c>
      <c r="K7" s="16">
        <v>30</v>
      </c>
      <c r="L7" s="16">
        <v>30</v>
      </c>
      <c r="M7" s="16">
        <v>30</v>
      </c>
      <c r="N7" s="16">
        <v>30</v>
      </c>
      <c r="O7" s="24">
        <f t="shared" si="0"/>
        <v>0</v>
      </c>
      <c r="P7" s="17"/>
    </row>
    <row r="8" spans="1:16" ht="19.95" customHeight="1" x14ac:dyDescent="0.25">
      <c r="B8" s="6" t="s">
        <v>12</v>
      </c>
      <c r="C8" s="11">
        <v>2</v>
      </c>
      <c r="D8" s="11">
        <v>3</v>
      </c>
      <c r="E8" s="11">
        <v>4</v>
      </c>
      <c r="F8" s="11">
        <v>5</v>
      </c>
      <c r="G8" s="11">
        <v>6</v>
      </c>
      <c r="H8" s="11">
        <v>7</v>
      </c>
      <c r="I8" s="11">
        <v>8</v>
      </c>
      <c r="J8" s="11">
        <v>9</v>
      </c>
      <c r="K8" s="11">
        <v>10</v>
      </c>
      <c r="L8" s="11">
        <v>11</v>
      </c>
      <c r="M8" s="11">
        <v>12</v>
      </c>
      <c r="N8" s="11">
        <v>13</v>
      </c>
      <c r="O8" s="23">
        <f t="shared" si="0"/>
        <v>8.3333333333333329E-2</v>
      </c>
      <c r="P8" s="15"/>
    </row>
    <row r="9" spans="1:16" s="8" customFormat="1" ht="19.95" customHeight="1" x14ac:dyDescent="0.25">
      <c r="B9" s="7" t="s">
        <v>13</v>
      </c>
      <c r="C9" s="16">
        <v>30</v>
      </c>
      <c r="D9" s="16">
        <v>30</v>
      </c>
      <c r="E9" s="16">
        <v>30</v>
      </c>
      <c r="F9" s="16">
        <v>30</v>
      </c>
      <c r="G9" s="16">
        <v>30</v>
      </c>
      <c r="H9" s="16">
        <v>30</v>
      </c>
      <c r="I9" s="16">
        <v>30</v>
      </c>
      <c r="J9" s="16">
        <v>30</v>
      </c>
      <c r="K9" s="16">
        <v>30</v>
      </c>
      <c r="L9" s="16">
        <v>30</v>
      </c>
      <c r="M9" s="16">
        <v>30</v>
      </c>
      <c r="N9" s="16">
        <v>30</v>
      </c>
      <c r="O9" s="24">
        <f t="shared" si="0"/>
        <v>0</v>
      </c>
      <c r="P9" s="17"/>
    </row>
    <row r="10" spans="1:16" ht="19.95" customHeight="1" x14ac:dyDescent="0.25">
      <c r="B10" s="6" t="s">
        <v>14</v>
      </c>
      <c r="C10" s="11">
        <v>2</v>
      </c>
      <c r="D10" s="11">
        <v>3</v>
      </c>
      <c r="E10" s="11">
        <v>4</v>
      </c>
      <c r="F10" s="11">
        <v>5</v>
      </c>
      <c r="G10" s="11">
        <v>6</v>
      </c>
      <c r="H10" s="11">
        <v>7</v>
      </c>
      <c r="I10" s="11">
        <v>8</v>
      </c>
      <c r="J10" s="11">
        <v>9</v>
      </c>
      <c r="K10" s="11">
        <v>10</v>
      </c>
      <c r="L10" s="11">
        <v>11</v>
      </c>
      <c r="M10" s="11">
        <v>12</v>
      </c>
      <c r="N10" s="11">
        <v>13</v>
      </c>
      <c r="O10" s="23">
        <f t="shared" si="0"/>
        <v>8.3333333333333329E-2</v>
      </c>
      <c r="P10" s="15"/>
    </row>
    <row r="11" spans="1:16" s="8" customFormat="1" ht="19.95" customHeight="1" x14ac:dyDescent="0.25">
      <c r="B11" s="7" t="s">
        <v>15</v>
      </c>
      <c r="C11" s="16">
        <v>30</v>
      </c>
      <c r="D11" s="16">
        <v>30</v>
      </c>
      <c r="E11" s="16">
        <v>30</v>
      </c>
      <c r="F11" s="16">
        <v>30</v>
      </c>
      <c r="G11" s="16">
        <v>30</v>
      </c>
      <c r="H11" s="16">
        <v>30</v>
      </c>
      <c r="I11" s="16">
        <v>30</v>
      </c>
      <c r="J11" s="16">
        <v>30</v>
      </c>
      <c r="K11" s="16">
        <v>30</v>
      </c>
      <c r="L11" s="16">
        <v>30</v>
      </c>
      <c r="M11" s="16">
        <v>30</v>
      </c>
      <c r="N11" s="16">
        <v>30</v>
      </c>
      <c r="O11" s="24">
        <f t="shared" si="0"/>
        <v>0</v>
      </c>
      <c r="P11" s="17"/>
    </row>
    <row r="12" spans="1:16" ht="19.95" customHeight="1" x14ac:dyDescent="0.25">
      <c r="B12" s="8"/>
      <c r="C12" s="27">
        <f>C3</f>
        <v>44579</v>
      </c>
      <c r="D12" s="27">
        <f t="shared" ref="D12:N12" si="1">D3</f>
        <v>44610</v>
      </c>
      <c r="E12" s="27">
        <f t="shared" si="1"/>
        <v>44638</v>
      </c>
      <c r="F12" s="27">
        <f t="shared" si="1"/>
        <v>44669</v>
      </c>
      <c r="G12" s="27">
        <f t="shared" si="1"/>
        <v>44699</v>
      </c>
      <c r="H12" s="27">
        <f t="shared" si="1"/>
        <v>44730</v>
      </c>
      <c r="I12" s="27">
        <f t="shared" si="1"/>
        <v>44760</v>
      </c>
      <c r="J12" s="27">
        <f t="shared" si="1"/>
        <v>44791</v>
      </c>
      <c r="K12" s="27">
        <f t="shared" si="1"/>
        <v>44822</v>
      </c>
      <c r="L12" s="27">
        <f t="shared" si="1"/>
        <v>44852</v>
      </c>
      <c r="M12" s="27">
        <f t="shared" si="1"/>
        <v>44883</v>
      </c>
      <c r="N12" s="27">
        <f t="shared" si="1"/>
        <v>44913</v>
      </c>
    </row>
    <row r="13" spans="1:16" ht="19.95" customHeight="1" x14ac:dyDescent="0.25">
      <c r="B13" s="26" t="s">
        <v>25</v>
      </c>
      <c r="C13" s="25">
        <f>SUM(C4:C11)</f>
        <v>894</v>
      </c>
      <c r="D13" s="25">
        <f t="shared" ref="D13:N13" si="2">SUM(D4:D11)</f>
        <v>896</v>
      </c>
      <c r="E13" s="25">
        <f t="shared" si="2"/>
        <v>898</v>
      </c>
      <c r="F13" s="25">
        <f t="shared" si="2"/>
        <v>900</v>
      </c>
      <c r="G13" s="25">
        <f t="shared" si="2"/>
        <v>902</v>
      </c>
      <c r="H13" s="25">
        <f t="shared" si="2"/>
        <v>904</v>
      </c>
      <c r="I13" s="25">
        <f t="shared" si="2"/>
        <v>906</v>
      </c>
      <c r="J13" s="25">
        <f t="shared" si="2"/>
        <v>908</v>
      </c>
      <c r="K13" s="25">
        <f t="shared" si="2"/>
        <v>910</v>
      </c>
      <c r="L13" s="25">
        <f t="shared" si="2"/>
        <v>912</v>
      </c>
      <c r="M13" s="25">
        <f t="shared" si="2"/>
        <v>1664</v>
      </c>
      <c r="N13" s="25">
        <f t="shared" si="2"/>
        <v>1716</v>
      </c>
      <c r="O13" s="23">
        <f>IFERROR((N13-M13)/M13,0)</f>
        <v>3.125E-2</v>
      </c>
    </row>
    <row r="14" spans="1:16" ht="19.95" customHeight="1" x14ac:dyDescent="0.25">
      <c r="B14" s="26" t="s">
        <v>34</v>
      </c>
      <c r="C14" s="25">
        <f>SUM(C4:C10)</f>
        <v>864</v>
      </c>
      <c r="D14" s="25">
        <f t="shared" ref="D14:N14" si="3">SUM(D4:D10)</f>
        <v>866</v>
      </c>
      <c r="E14" s="25">
        <f t="shared" si="3"/>
        <v>868</v>
      </c>
      <c r="F14" s="25">
        <f t="shared" si="3"/>
        <v>870</v>
      </c>
      <c r="G14" s="25">
        <f t="shared" si="3"/>
        <v>872</v>
      </c>
      <c r="H14" s="25">
        <f t="shared" si="3"/>
        <v>874</v>
      </c>
      <c r="I14" s="25">
        <f t="shared" si="3"/>
        <v>876</v>
      </c>
      <c r="J14" s="25">
        <f t="shared" si="3"/>
        <v>878</v>
      </c>
      <c r="K14" s="25">
        <f t="shared" si="3"/>
        <v>880</v>
      </c>
      <c r="L14" s="25">
        <f t="shared" si="3"/>
        <v>882</v>
      </c>
      <c r="M14" s="25">
        <f t="shared" si="3"/>
        <v>1634</v>
      </c>
      <c r="N14" s="25">
        <f t="shared" si="3"/>
        <v>1686</v>
      </c>
      <c r="O14" s="23">
        <f>IFERROR((N14-M14)/M14,0)</f>
        <v>3.182374541003672E-2</v>
      </c>
    </row>
    <row r="15" spans="1:16" ht="18" customHeight="1" x14ac:dyDescent="0.25">
      <c r="B15" s="8"/>
      <c r="C15" s="8"/>
    </row>
    <row r="16" spans="1:16" ht="400.05" customHeight="1" x14ac:dyDescent="0.25">
      <c r="B16" s="8"/>
      <c r="C16" s="8"/>
    </row>
    <row r="17" spans="2:4" ht="18" customHeight="1" x14ac:dyDescent="0.25">
      <c r="B17" s="8"/>
      <c r="C17" s="8"/>
    </row>
    <row r="18" spans="2:4" ht="18" customHeight="1" x14ac:dyDescent="0.25">
      <c r="B18" s="8"/>
      <c r="C18" s="8"/>
    </row>
    <row r="19" spans="2:4" ht="18" customHeight="1" x14ac:dyDescent="0.25">
      <c r="B19" s="8"/>
      <c r="C19" s="8"/>
    </row>
    <row r="20" spans="2:4" s="8" customFormat="1" ht="18" customHeight="1" x14ac:dyDescent="0.25">
      <c r="D20" s="9"/>
    </row>
    <row r="21" spans="2:4" ht="18" customHeight="1" x14ac:dyDescent="0.25">
      <c r="B21" s="8"/>
      <c r="C21" s="8"/>
    </row>
  </sheetData>
  <pageMargins left="0.3" right="0.3" top="0.3" bottom="0.3" header="0" footer="0"/>
  <pageSetup scale="63"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39997558519241921"/>
    <pageSetUpPr fitToPage="1"/>
  </sheetPr>
  <dimension ref="A1:P21"/>
  <sheetViews>
    <sheetView showGridLines="0" topLeftCell="K14" zoomScaleNormal="100" zoomScaleSheetLayoutView="70" workbookViewId="0">
      <selection activeCell="B42" sqref="B42"/>
    </sheetView>
  </sheetViews>
  <sheetFormatPr defaultColWidth="10.796875" defaultRowHeight="15" x14ac:dyDescent="0.25"/>
  <cols>
    <col min="1" max="1" width="3.296875" style="1" customWidth="1"/>
    <col min="2" max="2" width="30.19921875" style="1" customWidth="1"/>
    <col min="3" max="14" width="10.796875" style="1" customWidth="1"/>
    <col min="15" max="15" width="13.796875" style="1" customWidth="1"/>
    <col min="16" max="16" width="27.19921875" style="1" customWidth="1"/>
    <col min="17" max="17" width="3.796875" style="1" customWidth="1"/>
    <col min="18" max="16384" width="10.796875" style="1"/>
  </cols>
  <sheetData>
    <row r="1" spans="1:16" customFormat="1" ht="42" customHeight="1" x14ac:dyDescent="0.3">
      <c r="A1" s="1"/>
      <c r="B1" s="3" t="s">
        <v>16</v>
      </c>
      <c r="C1" s="3"/>
    </row>
    <row r="2" spans="1:16" s="35" customFormat="1" ht="22.95" customHeight="1" x14ac:dyDescent="0.3">
      <c r="A2" s="32"/>
      <c r="B2" s="33" t="s">
        <v>18</v>
      </c>
      <c r="C2" s="34"/>
    </row>
    <row r="3" spans="1:16" s="2" customFormat="1" ht="19.95" customHeight="1" x14ac:dyDescent="0.3">
      <c r="B3" s="20" t="s">
        <v>36</v>
      </c>
      <c r="C3" s="27">
        <v>44579</v>
      </c>
      <c r="D3" s="27">
        <v>44610</v>
      </c>
      <c r="E3" s="27">
        <v>44638</v>
      </c>
      <c r="F3" s="27">
        <v>44669</v>
      </c>
      <c r="G3" s="27">
        <v>44699</v>
      </c>
      <c r="H3" s="27">
        <v>44730</v>
      </c>
      <c r="I3" s="27">
        <v>44760</v>
      </c>
      <c r="J3" s="27">
        <v>44791</v>
      </c>
      <c r="K3" s="27">
        <v>44822</v>
      </c>
      <c r="L3" s="27">
        <v>44852</v>
      </c>
      <c r="M3" s="27">
        <v>44883</v>
      </c>
      <c r="N3" s="27">
        <v>44913</v>
      </c>
      <c r="O3" s="22" t="s">
        <v>23</v>
      </c>
      <c r="P3" s="21" t="s">
        <v>24</v>
      </c>
    </row>
    <row r="4" spans="1:16" ht="19.95" customHeight="1" x14ac:dyDescent="0.25">
      <c r="B4" s="6" t="s">
        <v>9</v>
      </c>
      <c r="C4" s="11">
        <v>2</v>
      </c>
      <c r="D4" s="11">
        <v>1</v>
      </c>
      <c r="E4" s="11">
        <v>1</v>
      </c>
      <c r="F4" s="11">
        <v>1</v>
      </c>
      <c r="G4" s="11">
        <v>1</v>
      </c>
      <c r="H4" s="11">
        <v>1</v>
      </c>
      <c r="I4" s="11">
        <v>1</v>
      </c>
      <c r="J4" s="11">
        <v>1</v>
      </c>
      <c r="K4" s="11">
        <v>1</v>
      </c>
      <c r="L4" s="11">
        <v>2</v>
      </c>
      <c r="M4" s="11">
        <v>3</v>
      </c>
      <c r="N4" s="11">
        <v>4</v>
      </c>
      <c r="O4" s="23">
        <f>IFERROR((N4-M4)/M4,0)</f>
        <v>0.33333333333333331</v>
      </c>
      <c r="P4" s="15"/>
    </row>
    <row r="5" spans="1:16" ht="19.95" customHeight="1" x14ac:dyDescent="0.25">
      <c r="B5" s="7" t="s">
        <v>35</v>
      </c>
      <c r="C5" s="16">
        <v>1</v>
      </c>
      <c r="D5" s="16">
        <v>1</v>
      </c>
      <c r="E5" s="16">
        <v>1</v>
      </c>
      <c r="F5" s="16">
        <v>1</v>
      </c>
      <c r="G5" s="16">
        <v>1</v>
      </c>
      <c r="H5" s="16">
        <v>1</v>
      </c>
      <c r="I5" s="16">
        <v>1</v>
      </c>
      <c r="J5" s="16">
        <v>1</v>
      </c>
      <c r="K5" s="16">
        <v>2</v>
      </c>
      <c r="L5" s="16">
        <v>1</v>
      </c>
      <c r="M5" s="16">
        <v>5</v>
      </c>
      <c r="N5" s="16">
        <v>6</v>
      </c>
      <c r="O5" s="24">
        <f t="shared" ref="O5:O11" si="0">IFERROR((N5-M5)/M5,0)</f>
        <v>0.2</v>
      </c>
      <c r="P5" s="17"/>
    </row>
    <row r="6" spans="1:16" ht="19.95" customHeight="1" x14ac:dyDescent="0.25">
      <c r="B6" s="6" t="s">
        <v>10</v>
      </c>
      <c r="C6" s="11">
        <v>1</v>
      </c>
      <c r="D6" s="11">
        <v>2</v>
      </c>
      <c r="E6" s="11">
        <v>2</v>
      </c>
      <c r="F6" s="11">
        <v>2</v>
      </c>
      <c r="G6" s="11">
        <v>2</v>
      </c>
      <c r="H6" s="11">
        <v>2</v>
      </c>
      <c r="I6" s="11">
        <v>2</v>
      </c>
      <c r="J6" s="11">
        <v>2</v>
      </c>
      <c r="K6" s="11">
        <v>2</v>
      </c>
      <c r="L6" s="11">
        <v>2</v>
      </c>
      <c r="M6" s="11">
        <v>2</v>
      </c>
      <c r="N6" s="11">
        <v>3</v>
      </c>
      <c r="O6" s="23">
        <f t="shared" si="0"/>
        <v>0.5</v>
      </c>
      <c r="P6" s="15"/>
    </row>
    <row r="7" spans="1:16" s="8" customFormat="1" ht="19.95" customHeight="1" x14ac:dyDescent="0.25">
      <c r="B7" s="7" t="s">
        <v>11</v>
      </c>
      <c r="C7" s="16">
        <v>1</v>
      </c>
      <c r="D7" s="16">
        <v>1</v>
      </c>
      <c r="E7" s="16">
        <v>1</v>
      </c>
      <c r="F7" s="16">
        <v>1</v>
      </c>
      <c r="G7" s="16">
        <v>1</v>
      </c>
      <c r="H7" s="16">
        <v>1</v>
      </c>
      <c r="I7" s="16">
        <v>1</v>
      </c>
      <c r="J7" s="16">
        <v>1</v>
      </c>
      <c r="K7" s="16">
        <v>1</v>
      </c>
      <c r="L7" s="16">
        <v>2</v>
      </c>
      <c r="M7" s="16">
        <v>2</v>
      </c>
      <c r="N7" s="16">
        <v>2</v>
      </c>
      <c r="O7" s="24">
        <f t="shared" si="0"/>
        <v>0</v>
      </c>
      <c r="P7" s="17"/>
    </row>
    <row r="8" spans="1:16" ht="19.95" customHeight="1" x14ac:dyDescent="0.25">
      <c r="B8" s="6" t="s">
        <v>12</v>
      </c>
      <c r="C8" s="11">
        <v>2</v>
      </c>
      <c r="D8" s="11">
        <v>3</v>
      </c>
      <c r="E8" s="11">
        <v>4</v>
      </c>
      <c r="F8" s="11">
        <v>5</v>
      </c>
      <c r="G8" s="11">
        <v>5</v>
      </c>
      <c r="H8" s="11">
        <v>5</v>
      </c>
      <c r="I8" s="11">
        <v>5</v>
      </c>
      <c r="J8" s="11">
        <v>5</v>
      </c>
      <c r="K8" s="11">
        <v>5</v>
      </c>
      <c r="L8" s="11">
        <v>5</v>
      </c>
      <c r="M8" s="11">
        <v>5</v>
      </c>
      <c r="N8" s="11">
        <v>5</v>
      </c>
      <c r="O8" s="23">
        <f t="shared" si="0"/>
        <v>0</v>
      </c>
      <c r="P8" s="15"/>
    </row>
    <row r="9" spans="1:16" s="8" customFormat="1" ht="19.95" customHeight="1" x14ac:dyDescent="0.25">
      <c r="B9" s="7" t="s">
        <v>13</v>
      </c>
      <c r="C9" s="16">
        <v>1</v>
      </c>
      <c r="D9" s="16">
        <v>1</v>
      </c>
      <c r="E9" s="16">
        <v>1</v>
      </c>
      <c r="F9" s="16">
        <v>1</v>
      </c>
      <c r="G9" s="16">
        <v>1</v>
      </c>
      <c r="H9" s="16">
        <v>2</v>
      </c>
      <c r="I9" s="16">
        <v>2</v>
      </c>
      <c r="J9" s="16">
        <v>2</v>
      </c>
      <c r="K9" s="16">
        <v>2</v>
      </c>
      <c r="L9" s="16">
        <v>3</v>
      </c>
      <c r="M9" s="16">
        <v>3</v>
      </c>
      <c r="N9" s="16">
        <v>5</v>
      </c>
      <c r="O9" s="24">
        <f t="shared" si="0"/>
        <v>0.66666666666666663</v>
      </c>
      <c r="P9" s="17"/>
    </row>
    <row r="10" spans="1:16" ht="19.95" customHeight="1" x14ac:dyDescent="0.25">
      <c r="B10" s="6" t="s">
        <v>14</v>
      </c>
      <c r="C10" s="11">
        <v>3</v>
      </c>
      <c r="D10" s="11">
        <v>3</v>
      </c>
      <c r="E10" s="11">
        <v>3</v>
      </c>
      <c r="F10" s="11">
        <v>3</v>
      </c>
      <c r="G10" s="11">
        <v>3</v>
      </c>
      <c r="H10" s="11">
        <v>4</v>
      </c>
      <c r="I10" s="11">
        <v>4</v>
      </c>
      <c r="J10" s="11">
        <v>4</v>
      </c>
      <c r="K10" s="11">
        <v>4</v>
      </c>
      <c r="L10" s="11">
        <v>4</v>
      </c>
      <c r="M10" s="11">
        <v>4</v>
      </c>
      <c r="N10" s="11">
        <v>4</v>
      </c>
      <c r="O10" s="23">
        <f t="shared" si="0"/>
        <v>0</v>
      </c>
      <c r="P10" s="15"/>
    </row>
    <row r="11" spans="1:16" s="8" customFormat="1" ht="19.95" customHeight="1" x14ac:dyDescent="0.25">
      <c r="B11" s="7" t="s">
        <v>15</v>
      </c>
      <c r="C11" s="16">
        <v>1</v>
      </c>
      <c r="D11" s="16">
        <v>1</v>
      </c>
      <c r="E11" s="16">
        <v>1</v>
      </c>
      <c r="F11" s="16">
        <v>1</v>
      </c>
      <c r="G11" s="16">
        <v>1</v>
      </c>
      <c r="H11" s="16">
        <v>1</v>
      </c>
      <c r="I11" s="16">
        <v>1</v>
      </c>
      <c r="J11" s="16">
        <v>1</v>
      </c>
      <c r="K11" s="16">
        <v>1</v>
      </c>
      <c r="L11" s="16">
        <v>1</v>
      </c>
      <c r="M11" s="16">
        <v>1</v>
      </c>
      <c r="N11" s="16">
        <v>1</v>
      </c>
      <c r="O11" s="24">
        <f t="shared" si="0"/>
        <v>0</v>
      </c>
      <c r="P11" s="17"/>
    </row>
    <row r="12" spans="1:16" ht="19.95" customHeight="1" x14ac:dyDescent="0.25">
      <c r="B12" s="8"/>
      <c r="C12" s="27">
        <f>C3</f>
        <v>44579</v>
      </c>
      <c r="D12" s="27">
        <f t="shared" ref="D12:N12" si="1">D3</f>
        <v>44610</v>
      </c>
      <c r="E12" s="27">
        <f t="shared" si="1"/>
        <v>44638</v>
      </c>
      <c r="F12" s="27">
        <f t="shared" si="1"/>
        <v>44669</v>
      </c>
      <c r="G12" s="27">
        <f t="shared" si="1"/>
        <v>44699</v>
      </c>
      <c r="H12" s="27">
        <f t="shared" si="1"/>
        <v>44730</v>
      </c>
      <c r="I12" s="27">
        <f t="shared" si="1"/>
        <v>44760</v>
      </c>
      <c r="J12" s="27">
        <f t="shared" si="1"/>
        <v>44791</v>
      </c>
      <c r="K12" s="27">
        <f t="shared" si="1"/>
        <v>44822</v>
      </c>
      <c r="L12" s="27">
        <f t="shared" si="1"/>
        <v>44852</v>
      </c>
      <c r="M12" s="27">
        <f t="shared" si="1"/>
        <v>44883</v>
      </c>
      <c r="N12" s="27">
        <f t="shared" si="1"/>
        <v>44913</v>
      </c>
    </row>
    <row r="13" spans="1:16" ht="19.95" customHeight="1" x14ac:dyDescent="0.25">
      <c r="B13" s="26" t="s">
        <v>25</v>
      </c>
      <c r="C13" s="25">
        <f>SUM(C4:C11)</f>
        <v>12</v>
      </c>
      <c r="D13" s="25">
        <f t="shared" ref="D13:N13" si="2">SUM(D4:D11)</f>
        <v>13</v>
      </c>
      <c r="E13" s="25">
        <f t="shared" si="2"/>
        <v>14</v>
      </c>
      <c r="F13" s="25">
        <f t="shared" si="2"/>
        <v>15</v>
      </c>
      <c r="G13" s="25">
        <f t="shared" si="2"/>
        <v>15</v>
      </c>
      <c r="H13" s="25">
        <f t="shared" si="2"/>
        <v>17</v>
      </c>
      <c r="I13" s="25">
        <f t="shared" si="2"/>
        <v>17</v>
      </c>
      <c r="J13" s="25">
        <f t="shared" si="2"/>
        <v>17</v>
      </c>
      <c r="K13" s="25">
        <f t="shared" si="2"/>
        <v>18</v>
      </c>
      <c r="L13" s="25">
        <f t="shared" si="2"/>
        <v>20</v>
      </c>
      <c r="M13" s="25">
        <f t="shared" si="2"/>
        <v>25</v>
      </c>
      <c r="N13" s="25">
        <f t="shared" si="2"/>
        <v>30</v>
      </c>
      <c r="O13" s="23">
        <f>IFERROR((N13-M13)/M13,0)</f>
        <v>0.2</v>
      </c>
    </row>
    <row r="14" spans="1:16" ht="19.95" customHeight="1" x14ac:dyDescent="0.25">
      <c r="B14" s="26" t="s">
        <v>34</v>
      </c>
      <c r="C14" s="25">
        <f>SUM(C4:C10)</f>
        <v>11</v>
      </c>
      <c r="D14" s="25">
        <f t="shared" ref="D14:N14" si="3">SUM(D4:D10)</f>
        <v>12</v>
      </c>
      <c r="E14" s="25">
        <f t="shared" si="3"/>
        <v>13</v>
      </c>
      <c r="F14" s="25">
        <f t="shared" si="3"/>
        <v>14</v>
      </c>
      <c r="G14" s="25">
        <f t="shared" si="3"/>
        <v>14</v>
      </c>
      <c r="H14" s="25">
        <f t="shared" si="3"/>
        <v>16</v>
      </c>
      <c r="I14" s="25">
        <f t="shared" si="3"/>
        <v>16</v>
      </c>
      <c r="J14" s="25">
        <f t="shared" si="3"/>
        <v>16</v>
      </c>
      <c r="K14" s="25">
        <f t="shared" si="3"/>
        <v>17</v>
      </c>
      <c r="L14" s="25">
        <f t="shared" si="3"/>
        <v>19</v>
      </c>
      <c r="M14" s="25">
        <f t="shared" si="3"/>
        <v>24</v>
      </c>
      <c r="N14" s="25">
        <f t="shared" si="3"/>
        <v>29</v>
      </c>
      <c r="O14" s="23">
        <f>IFERROR((N14-M14)/M14,0)</f>
        <v>0.20833333333333334</v>
      </c>
    </row>
    <row r="15" spans="1:16" ht="18" customHeight="1" x14ac:dyDescent="0.25">
      <c r="B15" s="8"/>
      <c r="C15" s="8"/>
      <c r="D15" s="8"/>
      <c r="E15" s="8"/>
      <c r="F15" s="8"/>
      <c r="G15" s="8"/>
      <c r="H15" s="8"/>
      <c r="I15" s="8"/>
      <c r="J15" s="8"/>
      <c r="K15" s="8"/>
      <c r="L15" s="8"/>
      <c r="M15" s="8"/>
      <c r="N15" s="8"/>
      <c r="O15" s="8"/>
      <c r="P15" s="8"/>
    </row>
    <row r="16" spans="1:16" ht="19.95" customHeight="1" x14ac:dyDescent="0.25">
      <c r="B16" s="8"/>
      <c r="C16" s="27">
        <v>44579</v>
      </c>
      <c r="D16" s="27">
        <v>44610</v>
      </c>
      <c r="E16" s="27">
        <v>44638</v>
      </c>
      <c r="F16" s="27">
        <v>44669</v>
      </c>
      <c r="G16" s="27">
        <v>44699</v>
      </c>
      <c r="H16" s="27">
        <v>44730</v>
      </c>
      <c r="I16" s="27">
        <v>44760</v>
      </c>
      <c r="J16" s="27">
        <v>44791</v>
      </c>
      <c r="K16" s="27">
        <v>44822</v>
      </c>
      <c r="L16" s="27">
        <v>44852</v>
      </c>
      <c r="M16" s="27">
        <v>44883</v>
      </c>
      <c r="N16" s="27">
        <v>44913</v>
      </c>
      <c r="O16" s="22" t="s">
        <v>23</v>
      </c>
      <c r="P16" s="8"/>
    </row>
    <row r="17" spans="2:16" ht="19.95" customHeight="1" x14ac:dyDescent="0.25">
      <c r="B17" s="28" t="s">
        <v>37</v>
      </c>
      <c r="C17" s="11">
        <v>20</v>
      </c>
      <c r="D17" s="11">
        <v>20</v>
      </c>
      <c r="E17" s="11">
        <v>20</v>
      </c>
      <c r="F17" s="11">
        <v>35</v>
      </c>
      <c r="G17" s="11">
        <v>40</v>
      </c>
      <c r="H17" s="11">
        <v>45</v>
      </c>
      <c r="I17" s="11">
        <v>50</v>
      </c>
      <c r="J17" s="11">
        <v>56</v>
      </c>
      <c r="K17" s="11">
        <v>63</v>
      </c>
      <c r="L17" s="11">
        <v>74</v>
      </c>
      <c r="M17" s="11">
        <v>76</v>
      </c>
      <c r="N17" s="11">
        <v>85</v>
      </c>
      <c r="O17" s="23">
        <f t="shared" ref="O17" si="4">(N17-M17)/M17</f>
        <v>0.11842105263157894</v>
      </c>
      <c r="P17" s="8"/>
    </row>
    <row r="18" spans="2:16" ht="19.95" customHeight="1" x14ac:dyDescent="0.25">
      <c r="B18" s="28" t="s">
        <v>38</v>
      </c>
      <c r="C18" s="29">
        <f>IFERROR(C13/C17,0)</f>
        <v>0.6</v>
      </c>
      <c r="D18" s="29">
        <f t="shared" ref="D18:N18" si="5">IFERROR(D13/D17,0)</f>
        <v>0.65</v>
      </c>
      <c r="E18" s="29">
        <f t="shared" si="5"/>
        <v>0.7</v>
      </c>
      <c r="F18" s="29">
        <f t="shared" si="5"/>
        <v>0.42857142857142855</v>
      </c>
      <c r="G18" s="29">
        <f t="shared" si="5"/>
        <v>0.375</v>
      </c>
      <c r="H18" s="29">
        <f t="shared" si="5"/>
        <v>0.37777777777777777</v>
      </c>
      <c r="I18" s="29">
        <f t="shared" si="5"/>
        <v>0.34</v>
      </c>
      <c r="J18" s="29">
        <f t="shared" si="5"/>
        <v>0.30357142857142855</v>
      </c>
      <c r="K18" s="29">
        <f t="shared" si="5"/>
        <v>0.2857142857142857</v>
      </c>
      <c r="L18" s="29">
        <f t="shared" si="5"/>
        <v>0.27027027027027029</v>
      </c>
      <c r="M18" s="29">
        <f t="shared" si="5"/>
        <v>0.32894736842105265</v>
      </c>
      <c r="N18" s="29">
        <f t="shared" si="5"/>
        <v>0.35294117647058826</v>
      </c>
      <c r="O18" s="23">
        <f>(N18-M18)/M18</f>
        <v>7.2941176470588232E-2</v>
      </c>
      <c r="P18" s="8"/>
    </row>
    <row r="19" spans="2:16" ht="18" customHeight="1" x14ac:dyDescent="0.25">
      <c r="B19" s="8"/>
      <c r="C19" s="8"/>
    </row>
    <row r="20" spans="2:16" ht="400.05" customHeight="1" x14ac:dyDescent="0.25">
      <c r="B20" s="8"/>
      <c r="C20" s="8"/>
    </row>
    <row r="21" spans="2:16" ht="175.95" customHeight="1" x14ac:dyDescent="0.25">
      <c r="B21" s="8"/>
      <c r="C21" s="8"/>
    </row>
  </sheetData>
  <pageMargins left="0.3" right="0.3" top="0.3" bottom="0.3" header="0" footer="0"/>
  <pageSetup scale="6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10</vt:i4>
      </vt:variant>
    </vt:vector>
  </HeadingPairs>
  <TitlesOfParts>
    <vt:vector size="21" baseType="lpstr">
      <vt:lpstr>Reach</vt:lpstr>
      <vt:lpstr>Visits</vt:lpstr>
      <vt:lpstr>Leads</vt:lpstr>
      <vt:lpstr>Customers</vt:lpstr>
      <vt:lpstr>Conversion Rates</vt:lpstr>
      <vt:lpstr>Reach - EXAMPLE</vt:lpstr>
      <vt:lpstr>Visits - EXAMPLE</vt:lpstr>
      <vt:lpstr>Leads - EXAMPLE</vt:lpstr>
      <vt:lpstr>Customers - EXAMPLE</vt:lpstr>
      <vt:lpstr>Conversion Rates - EXAMPLE</vt:lpstr>
      <vt:lpstr>- Disclaimer -</vt:lpstr>
      <vt:lpstr>'Conversion Rates'!Область_печати</vt:lpstr>
      <vt:lpstr>'Conversion Rates - EXAMPLE'!Область_печати</vt:lpstr>
      <vt:lpstr>Customers!Область_печати</vt:lpstr>
      <vt:lpstr>'Customers - EXAMPLE'!Область_печати</vt:lpstr>
      <vt:lpstr>Leads!Область_печати</vt:lpstr>
      <vt:lpstr>'Leads - EXAMPLE'!Область_печати</vt:lpstr>
      <vt:lpstr>Reach!Область_печати</vt:lpstr>
      <vt:lpstr>'Reach - EXAMPLE'!Область_печати</vt:lpstr>
      <vt:lpstr>Visits!Область_печати</vt:lpstr>
      <vt:lpstr>'Visits - EXAMPLE'!Область_печати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2016-04-14T06:00:05Z</dcterms:created>
  <dcterms:modified xsi:type="dcterms:W3CDTF">2018-10-23T22:24:11Z</dcterms:modified>
</cp:coreProperties>
</file>