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ROI Templates/"/>
    </mc:Choice>
  </mc:AlternateContent>
  <xr:revisionPtr revIDLastSave="0" documentId="8_{95D9E197-2E5A-49CC-B3C9-9CA0B7D4F21C}" xr6:coauthVersionLast="37" xr6:coauthVersionMax="37" xr10:uidLastSave="{00000000-0000-0000-0000-000000000000}"/>
  <bookViews>
    <workbookView xWindow="-12" yWindow="-12" windowWidth="19212" windowHeight="8892" tabRatio="500" xr2:uid="{00000000-000D-0000-FFFF-FFFF00000000}"/>
  </bookViews>
  <sheets>
    <sheet name="Cash Flow ROI" sheetId="3" r:id="rId1"/>
    <sheet name="Cash Flow ROI - BLANK" sheetId="4" r:id="rId2"/>
    <sheet name="- Disclaimer -" sheetId="2" r:id="rId3"/>
  </sheets>
  <externalReferences>
    <externalReference r:id="rId4"/>
  </externalReferences>
  <definedNames>
    <definedName name="Interval" localSheetId="0">'Cash Flow ROI'!#REF!</definedName>
    <definedName name="Interval" localSheetId="1">'Cash Flow ROI - BLANK'!#REF!</definedName>
    <definedName name="Interval">#REF!</definedName>
    <definedName name="ScheduleStart" localSheetId="0">'Cash Flow ROI'!#REF!</definedName>
    <definedName name="ScheduleStart" localSheetId="1">'Cash Flow ROI - BLANK'!#REF!</definedName>
    <definedName name="ScheduleStart">#REF!</definedName>
    <definedName name="Type" localSheetId="0">'[1]Maintenance Work Order'!#REF!</definedName>
    <definedName name="Type" localSheetId="1">'[1]Maintenance Work Order'!#REF!</definedName>
    <definedName name="Type">'[1]Maintenance Work Order'!#REF!</definedName>
    <definedName name="_xlnm.Print_Area" localSheetId="0">'Cash Flow ROI'!$B$1:$F$23</definedName>
    <definedName name="_xlnm.Print_Area" localSheetId="1">'Cash Flow ROI - BLANK'!$B$1:$F$32</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17" i="4" l="1"/>
  <c r="F3" i="4"/>
  <c r="C20" i="4"/>
  <c r="C18" i="4"/>
  <c r="F4" i="4"/>
  <c r="E5" i="4"/>
  <c r="C19" i="4"/>
  <c r="F5" i="4"/>
  <c r="E6" i="4"/>
  <c r="F6" i="4"/>
  <c r="E7" i="4"/>
  <c r="F7" i="4"/>
  <c r="E8" i="4"/>
  <c r="F8" i="4"/>
  <c r="E9" i="4"/>
  <c r="F9" i="4"/>
  <c r="E10" i="4"/>
  <c r="F10" i="4"/>
  <c r="E11" i="4"/>
  <c r="F11" i="4"/>
  <c r="E12" i="4"/>
  <c r="F12" i="4"/>
  <c r="E13" i="4"/>
  <c r="F13" i="4"/>
  <c r="E14" i="4"/>
  <c r="F14" i="4"/>
  <c r="E15" i="4"/>
  <c r="F15" i="4"/>
  <c r="E16" i="4"/>
  <c r="F16" i="4"/>
  <c r="E17" i="4"/>
  <c r="F17" i="4"/>
  <c r="E18" i="4"/>
  <c r="F18" i="4"/>
  <c r="E19" i="4"/>
  <c r="F19" i="4"/>
  <c r="E20" i="4"/>
  <c r="F20" i="4"/>
  <c r="E21" i="4"/>
  <c r="F21" i="4"/>
  <c r="E22" i="4"/>
  <c r="F22" i="4"/>
  <c r="E23" i="4"/>
  <c r="F23" i="4"/>
  <c r="C21" i="4"/>
  <c r="C20" i="3"/>
  <c r="E5" i="3"/>
  <c r="E6" i="3"/>
  <c r="C17" i="3"/>
  <c r="F3" i="3"/>
  <c r="C18" i="3"/>
  <c r="F4" i="3"/>
  <c r="F5" i="3"/>
  <c r="F6" i="3"/>
  <c r="E7" i="3"/>
  <c r="C19" i="3"/>
  <c r="F7" i="3"/>
  <c r="E8" i="3"/>
  <c r="F8" i="3"/>
  <c r="E9" i="3"/>
  <c r="F9" i="3"/>
  <c r="E10" i="3"/>
  <c r="F10" i="3"/>
  <c r="E11" i="3"/>
  <c r="F11" i="3"/>
  <c r="E12" i="3"/>
  <c r="F12" i="3"/>
  <c r="E13" i="3"/>
  <c r="F13" i="3"/>
  <c r="E14" i="3"/>
  <c r="F14" i="3"/>
  <c r="E15" i="3"/>
  <c r="F15" i="3"/>
  <c r="E16" i="3"/>
  <c r="F16" i="3"/>
  <c r="E17" i="3"/>
  <c r="F17" i="3"/>
  <c r="E18" i="3"/>
  <c r="F18" i="3"/>
  <c r="E19" i="3"/>
  <c r="F19" i="3"/>
  <c r="E20" i="3"/>
  <c r="F20" i="3"/>
  <c r="E21" i="3"/>
  <c r="F21" i="3"/>
  <c r="E22" i="3"/>
  <c r="F22" i="3"/>
  <c r="E23" i="3"/>
  <c r="F23" i="3"/>
  <c r="C21" i="3"/>
</calcChain>
</file>

<file path=xl/sharedStrings.xml><?xml version="1.0" encoding="utf-8"?>
<sst xmlns="http://schemas.openxmlformats.org/spreadsheetml/2006/main" count="142" uniqueCount="29">
  <si>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</si>
  <si>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Low</t>
  </si>
  <si>
    <t>Medium</t>
  </si>
  <si>
    <t>High</t>
  </si>
  <si>
    <t>Fixed</t>
  </si>
  <si>
    <t>INPUTS</t>
  </si>
  <si>
    <t>OUTPUTS</t>
  </si>
  <si>
    <t>YEAR</t>
  </si>
  <si>
    <t>CASH FLOWS</t>
  </si>
  <si>
    <t>Adjusted Gross Investment (for Inflation)</t>
  </si>
  <si>
    <t>Gross Cash Flow</t>
  </si>
  <si>
    <t>Expected Salvage Value</t>
  </si>
  <si>
    <t>Years Remaining Asset Life</t>
  </si>
  <si>
    <t>Cash Flow Return on Investment (CFROI)</t>
  </si>
  <si>
    <t>Cost Fixed Assets</t>
  </si>
  <si>
    <t>Cost Non-Cash Working Capital</t>
  </si>
  <si>
    <t>Cost Capitalized Operating Leases</t>
  </si>
  <si>
    <t>Cost Accumulated Depreciation on Assets</t>
  </si>
  <si>
    <t>Years Average Life of Assets</t>
  </si>
  <si>
    <t>% Inflation Rate During Asset Life (Annual)</t>
  </si>
  <si>
    <t>Years Remaining Life of Assets</t>
  </si>
  <si>
    <t>% Salvage Value at End of Life</t>
  </si>
  <si>
    <t>Cost Current Earnings Before Interest and Taxes</t>
  </si>
  <si>
    <t>Cost Current Depreciation</t>
  </si>
  <si>
    <t>% Nominal Cost of Capital</t>
  </si>
  <si>
    <t>CASH FLOW ROI TEMPLATE</t>
  </si>
  <si>
    <t>CASH FLOW ROI</t>
  </si>
  <si>
    <t>CLICK HERE TO CREATE IN SMARTSHEET</t>
  </si>
  <si>
    <t>% Marginal 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</si>
</sst>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h:mm\ AM/PM;@"/>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sz val="12"/>
      <color theme="0"/>
      <name val="Arial"/>
      <family val="2"/>
    </font>
    <font>
      <b/>
      <sz val="10"/>
      <color theme="0"/>
      <name val="Century Gothic"/>
      <family val="2"/>
    </font>
    <font>
      <u/>
      <sz val="12"/>
      <color theme="10"/>
      <name val="Calibri"/>
      <family val="2"/>
      <scheme val="minor"/>
    </font>
    <font>
      <b/>
      <sz val="22"/>
      <color theme="0"/>
      <name val="Century Gothic"/>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3"/>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rgb="FFE0E6EF"/>
        <bgColor indexed="64"/>
      </patternFill>
    </fill>
    <fill>
      <patternFill patternType="solid">
        <fgColor theme="1" tint="4.9989318521683403E-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9" fontId="1" fillId="0" borderId="0" applyFont="0" applyFill="0" applyBorder="0" applyAlignment="0" applyProtection="0"/>
    <xf numFmtId="0" fontId="4" fillId="0" borderId="0"/>
    <xf numFmtId="44" fontId="1" fillId="0" borderId="0" applyFont="0" applyFill="0" applyBorder="0" applyAlignment="0" applyProtection="0"/>
    <xf numFmtId="0" fontId="11" fillId="0" borderId="0" applyNumberFormat="0" applyFill="0" applyBorder="0" applyAlignment="0" applyProtection="0"/>
  </cellStyleXfs>
  <cellXfs count="35">
    <xf numFmtId="0" fontId="0" fillId="0" borderId="0" xfId="0"/>
    <xf numFmtId="0" fontId="2" fillId="0" borderId="0" xfId="0" applyFont="1"/>
    <xf numFmtId="0" fontId="2" fillId="0" borderId="0" xfId="0" applyFont="1" applyAlignment="1">
      <alignment vertical="center"/>
    </xf>
    <xf numFmtId="0" fontId="3" fillId="4"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2" fillId="0" borderId="0" xfId="0" applyFont="1" applyFill="1"/>
    <xf numFmtId="0" fontId="7" fillId="0" borderId="0" xfId="0" applyFont="1" applyFill="1"/>
    <xf numFmtId="0" fontId="2" fillId="4" borderId="0" xfId="0" applyFont="1" applyFill="1"/>
    <xf numFmtId="0" fontId="9" fillId="0" borderId="0" xfId="0" applyFont="1"/>
    <xf numFmtId="44" fontId="6" fillId="6" borderId="1" xfId="0" applyNumberFormat="1" applyFont="1" applyFill="1" applyBorder="1" applyAlignment="1">
      <alignment horizontal="right" vertical="center" indent="1"/>
    </xf>
    <xf numFmtId="9" fontId="6" fillId="6" borderId="1" xfId="1" applyFont="1" applyFill="1" applyBorder="1" applyAlignment="1">
      <alignment horizontal="right" vertical="center" indent="1"/>
    </xf>
    <xf numFmtId="0" fontId="0" fillId="0" borderId="0" xfId="0" applyAlignment="1">
      <alignment horizontal="left" indent="1"/>
    </xf>
    <xf numFmtId="0" fontId="2" fillId="0" borderId="0" xfId="0" applyFont="1" applyAlignment="1">
      <alignment horizontal="left" indent="1"/>
    </xf>
    <xf numFmtId="0" fontId="8" fillId="7" borderId="1" xfId="0" applyFont="1" applyFill="1" applyBorder="1" applyAlignment="1">
      <alignment horizontal="center" vertical="center"/>
    </xf>
    <xf numFmtId="1" fontId="8" fillId="8" borderId="1" xfId="0" applyNumberFormat="1" applyFont="1" applyFill="1" applyBorder="1" applyAlignment="1">
      <alignment horizontal="left" vertical="center" indent="1"/>
    </xf>
    <xf numFmtId="44" fontId="10" fillId="9" borderId="1" xfId="0" applyNumberFormat="1" applyFont="1" applyFill="1" applyBorder="1" applyAlignment="1">
      <alignment horizontal="left" vertical="center" indent="1"/>
    </xf>
    <xf numFmtId="0" fontId="8" fillId="10" borderId="1" xfId="0" applyFont="1" applyFill="1" applyBorder="1" applyAlignment="1">
      <alignment horizontal="left" vertical="center" indent="1"/>
    </xf>
    <xf numFmtId="1" fontId="6" fillId="6" borderId="1" xfId="0" applyNumberFormat="1" applyFont="1" applyFill="1" applyBorder="1" applyAlignment="1">
      <alignment horizontal="right" vertical="center" indent="1"/>
    </xf>
    <xf numFmtId="44" fontId="6" fillId="11" borderId="1" xfId="0" applyNumberFormat="1" applyFont="1" applyFill="1" applyBorder="1" applyAlignment="1">
      <alignment horizontal="right" vertical="center" indent="1"/>
    </xf>
    <xf numFmtId="9" fontId="6" fillId="11" borderId="1" xfId="1" applyFont="1" applyFill="1" applyBorder="1" applyAlignment="1">
      <alignment horizontal="right" vertical="center" indent="1"/>
    </xf>
    <xf numFmtId="44" fontId="6" fillId="11" borderId="1" xfId="3" applyNumberFormat="1" applyFont="1" applyFill="1" applyBorder="1" applyAlignment="1">
      <alignment horizontal="right" vertical="center" indent="1"/>
    </xf>
    <xf numFmtId="10" fontId="6" fillId="11" borderId="1" xfId="1" applyNumberFormat="1" applyFont="1" applyFill="1" applyBorder="1" applyAlignment="1">
      <alignment horizontal="right" vertical="center" indent="1"/>
    </xf>
    <xf numFmtId="0" fontId="8" fillId="7" borderId="3" xfId="0" applyFont="1" applyFill="1" applyBorder="1" applyAlignment="1">
      <alignment horizontal="left" vertical="center" indent="1"/>
    </xf>
    <xf numFmtId="0" fontId="8" fillId="7" borderId="4" xfId="0" applyFont="1" applyFill="1" applyBorder="1" applyAlignment="1">
      <alignment vertical="center"/>
    </xf>
    <xf numFmtId="0" fontId="8" fillId="12" borderId="3" xfId="0" applyFont="1" applyFill="1" applyBorder="1" applyAlignment="1">
      <alignment horizontal="left" vertical="center" indent="1"/>
    </xf>
    <xf numFmtId="0" fontId="8" fillId="12" borderId="4" xfId="0" applyFont="1" applyFill="1" applyBorder="1" applyAlignment="1">
      <alignment vertical="center"/>
    </xf>
    <xf numFmtId="44" fontId="10" fillId="10" borderId="1" xfId="0" applyNumberFormat="1" applyFont="1" applyFill="1" applyBorder="1" applyAlignment="1">
      <alignment horizontal="right" vertical="center" indent="1"/>
    </xf>
    <xf numFmtId="10" fontId="10" fillId="10" borderId="1" xfId="1" applyNumberFormat="1" applyFont="1" applyFill="1" applyBorder="1" applyAlignment="1">
      <alignment horizontal="right" vertical="center" indent="1"/>
    </xf>
    <xf numFmtId="44" fontId="10" fillId="9" borderId="1" xfId="0" applyNumberFormat="1" applyFont="1" applyFill="1" applyBorder="1" applyAlignment="1">
      <alignment horizontal="right" vertical="center" indent="1"/>
    </xf>
    <xf numFmtId="1" fontId="10" fillId="9" borderId="1" xfId="0" applyNumberFormat="1" applyFont="1" applyFill="1" applyBorder="1" applyAlignment="1">
      <alignment horizontal="right" vertical="center" indent="1"/>
    </xf>
    <xf numFmtId="1" fontId="6" fillId="6" borderId="1" xfId="0" applyNumberFormat="1" applyFont="1" applyFill="1" applyBorder="1" applyAlignment="1">
      <alignment horizontal="center" vertical="center"/>
    </xf>
    <xf numFmtId="0" fontId="12" fillId="5" borderId="0" xfId="4" applyFont="1" applyFill="1" applyAlignment="1">
      <alignment horizontal="center" vertical="center"/>
    </xf>
  </cellXfs>
  <cellStyles count="5">
    <cellStyle name="Normal 2" xfId="2" xr:uid="{00000000-0005-0000-0000-000002000000}"/>
    <cellStyle name="Гиперссылка" xfId="4" builtinId="8"/>
    <cellStyle name="Денежный" xfId="3" builtinId="4"/>
    <cellStyle name="Обычный" xfId="0" builtinId="0"/>
    <cellStyle name="Процентный" xfId="1" builtinId="5"/>
  </cellStyles>
  <dxfs count="0"/>
  <tableStyles count="0" defaultTableStyle="TableStyleMedium9" defaultPivotStyle="PivotStyleMedium7"/>
  <colors>
    <mruColors>
      <color rgb="FFE0E6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6UvuEM" TargetMode="External"/></Relationships>
</file>

<file path=xl/drawings/drawing1.xml><?xml version="1.0" encoding="utf-8"?>
<xdr:wsDr xmlns:xdr="http://schemas.openxmlformats.org/drawingml/2006/spreadsheetDrawing" xmlns:a="http://schemas.openxmlformats.org/drawingml/2006/main">
  <xdr:oneCellAnchor>
    <xdr:from>
      <xdr:col>2</xdr:col>
      <xdr:colOff>117330</xdr:colOff>
      <xdr:row>0</xdr:row>
      <xdr:rowOff>38100</xdr:rowOff>
    </xdr:from>
    <xdr:ext cx="3254922" cy="635000"/>
    <xdr:pic>
      <xdr:nvPicPr>
        <xdr:cNvPr id="3" name="Picture 2">
          <a:hlinkClick xmlns:r="http://schemas.openxmlformats.org/officeDocument/2006/relationships" r:id="rId1"/>
          <a:extLst>
            <a:ext uri="{FF2B5EF4-FFF2-40B4-BE49-F238E27FC236}">
              <a16:creationId xmlns:a16="http://schemas.microsoft.com/office/drawing/2014/main" id="{BB860CAC-8BDE-5949-A55D-542EFAB3ED7C}"/>
            </a:ext>
          </a:extLst>
        </xdr:cNvPr>
        <xdr:cNvPicPr>
          <a:picLocks noChangeAspect="1"/>
        </xdr:cNvPicPr>
      </xdr:nvPicPr>
      <xdr:blipFill>
        <a:blip xmlns:r="http://schemas.openxmlformats.org/officeDocument/2006/relationships" r:embed="rId2"/>
        <a:stretch>
          <a:fillRect/>
        </a:stretch>
      </xdr:blipFill>
      <xdr:spPr>
        <a:xfrm>
          <a:off x="3622530" y="38100"/>
          <a:ext cx="3254922" cy="635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6UvuE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F58"/>
  <sheetViews>
    <sheetView showGridLines="0" tabSelected="1" zoomScaleNormal="100" workbookViewId="0">
      <pane ySplit="1" topLeftCell="A2" activePane="bottomLeft" state="frozen"/>
      <selection pane="bottomLeft" activeCell="B25" sqref="B25:F25"/>
    </sheetView>
  </sheetViews>
  <sheetFormatPr defaultColWidth="10.796875" defaultRowHeight="15" x14ac:dyDescent="0.25"/>
  <cols>
    <col min="1" max="1" width="3.296875" style="1" customWidth="1"/>
    <col min="2" max="2" width="42.69921875" style="1" bestFit="1" customWidth="1"/>
    <col min="3" max="3" width="12" style="1" bestFit="1" customWidth="1"/>
    <col min="4" max="4" width="3.296875" style="1" customWidth="1"/>
    <col min="5" max="5" width="7" style="15" customWidth="1"/>
    <col min="6" max="6" width="20.5" style="1" customWidth="1"/>
    <col min="7" max="7" width="3.296875" style="1" customWidth="1"/>
    <col min="8" max="16384" width="10.796875" style="1"/>
  </cols>
  <sheetData>
    <row r="1" spans="1:6" customFormat="1" ht="49.95" customHeight="1" x14ac:dyDescent="0.3">
      <c r="A1" s="1"/>
      <c r="B1" s="3" t="s">
        <v>25</v>
      </c>
      <c r="C1" s="3"/>
      <c r="E1" s="14"/>
    </row>
    <row r="2" spans="1:6" s="2" customFormat="1" ht="19.95" customHeight="1" x14ac:dyDescent="0.3">
      <c r="B2" s="25" t="s">
        <v>5</v>
      </c>
      <c r="C2" s="26"/>
      <c r="E2" s="16" t="s">
        <v>7</v>
      </c>
      <c r="F2" s="19" t="s">
        <v>8</v>
      </c>
    </row>
    <row r="3" spans="1:6" ht="19.95" customHeight="1" x14ac:dyDescent="0.25">
      <c r="B3" s="6" t="s">
        <v>14</v>
      </c>
      <c r="C3" s="12">
        <v>200</v>
      </c>
      <c r="E3" s="17">
        <v>0</v>
      </c>
      <c r="F3" s="18">
        <f>0-C17</f>
        <v>-848.76800000000003</v>
      </c>
    </row>
    <row r="4" spans="1:6" ht="19.95" customHeight="1" x14ac:dyDescent="0.25">
      <c r="B4" s="7" t="s">
        <v>15</v>
      </c>
      <c r="C4" s="21">
        <v>100</v>
      </c>
      <c r="E4" s="17">
        <v>1</v>
      </c>
      <c r="F4" s="18">
        <f>IF(E4&gt;0,IF(E4=$C$20,$C$18+$C$19,$C$18),0)</f>
        <v>410</v>
      </c>
    </row>
    <row r="5" spans="1:6" ht="19.95" customHeight="1" x14ac:dyDescent="0.25">
      <c r="B5" s="6" t="s">
        <v>16</v>
      </c>
      <c r="C5" s="12">
        <v>500</v>
      </c>
      <c r="E5" s="17">
        <f>IF(E4&lt;$C$20,IF(E4&gt;0,E4+1,),)</f>
        <v>2</v>
      </c>
      <c r="F5" s="18">
        <f t="shared" ref="F5:F23" si="0">IF(E5&gt;0,IF(E5=$C$20,$C$18+$C$19,$C$18),0)</f>
        <v>410</v>
      </c>
    </row>
    <row r="6" spans="1:6" s="8" customFormat="1" ht="19.95" customHeight="1" x14ac:dyDescent="0.25">
      <c r="B6" s="7" t="s">
        <v>17</v>
      </c>
      <c r="C6" s="21">
        <v>30</v>
      </c>
      <c r="D6" s="9"/>
      <c r="E6" s="17">
        <f>IF(E5&lt;$C$20,IF(E5&gt;0,E5+1,),)</f>
        <v>3</v>
      </c>
      <c r="F6" s="18">
        <f t="shared" si="0"/>
        <v>410</v>
      </c>
    </row>
    <row r="7" spans="1:6" ht="19.95" customHeight="1" x14ac:dyDescent="0.25">
      <c r="B7" s="6" t="s">
        <v>18</v>
      </c>
      <c r="C7" s="20">
        <v>2</v>
      </c>
      <c r="E7" s="17">
        <f t="shared" ref="E7:E23" si="1">IF(E6&lt;$C$20,IF(E6&gt;0,E6+1,),)</f>
        <v>4</v>
      </c>
      <c r="F7" s="18">
        <f t="shared" si="0"/>
        <v>410</v>
      </c>
    </row>
    <row r="8" spans="1:6" ht="19.95" customHeight="1" x14ac:dyDescent="0.25">
      <c r="B8" s="7" t="s">
        <v>19</v>
      </c>
      <c r="C8" s="22">
        <v>0.04</v>
      </c>
      <c r="E8" s="17">
        <f t="shared" si="1"/>
        <v>5</v>
      </c>
      <c r="F8" s="18">
        <f t="shared" si="0"/>
        <v>410</v>
      </c>
    </row>
    <row r="9" spans="1:6" ht="19.95" customHeight="1" x14ac:dyDescent="0.25">
      <c r="B9" s="6" t="s">
        <v>20</v>
      </c>
      <c r="C9" s="20">
        <v>12</v>
      </c>
      <c r="E9" s="17">
        <f t="shared" si="1"/>
        <v>6</v>
      </c>
      <c r="F9" s="18">
        <f t="shared" si="0"/>
        <v>410</v>
      </c>
    </row>
    <row r="10" spans="1:6" s="8" customFormat="1" ht="19.95" customHeight="1" x14ac:dyDescent="0.25">
      <c r="B10" s="7" t="s">
        <v>21</v>
      </c>
      <c r="C10" s="22">
        <v>0.45</v>
      </c>
      <c r="D10" s="9"/>
      <c r="E10" s="17">
        <f t="shared" si="1"/>
        <v>7</v>
      </c>
      <c r="F10" s="18">
        <f t="shared" si="0"/>
        <v>410</v>
      </c>
    </row>
    <row r="11" spans="1:6" ht="19.95" customHeight="1" x14ac:dyDescent="0.25">
      <c r="B11" s="6" t="s">
        <v>22</v>
      </c>
      <c r="C11" s="12">
        <v>500</v>
      </c>
      <c r="E11" s="17">
        <f t="shared" si="1"/>
        <v>8</v>
      </c>
      <c r="F11" s="18">
        <f t="shared" si="0"/>
        <v>410</v>
      </c>
    </row>
    <row r="12" spans="1:6" ht="19.95" customHeight="1" x14ac:dyDescent="0.25">
      <c r="B12" s="7" t="s">
        <v>23</v>
      </c>
      <c r="C12" s="23">
        <v>10</v>
      </c>
      <c r="E12" s="17">
        <f t="shared" si="1"/>
        <v>9</v>
      </c>
      <c r="F12" s="18">
        <f t="shared" si="0"/>
        <v>410</v>
      </c>
    </row>
    <row r="13" spans="1:6" ht="19.95" customHeight="1" x14ac:dyDescent="0.25">
      <c r="B13" s="6" t="s">
        <v>28</v>
      </c>
      <c r="C13" s="13">
        <v>0.2</v>
      </c>
      <c r="E13" s="17">
        <f t="shared" si="1"/>
        <v>10</v>
      </c>
      <c r="F13" s="18">
        <f t="shared" si="0"/>
        <v>410</v>
      </c>
    </row>
    <row r="14" spans="1:6" ht="19.95" customHeight="1" x14ac:dyDescent="0.25">
      <c r="B14" s="7" t="s">
        <v>24</v>
      </c>
      <c r="C14" s="24">
        <v>0.05</v>
      </c>
      <c r="E14" s="17">
        <f t="shared" si="1"/>
        <v>11</v>
      </c>
      <c r="F14" s="18">
        <f t="shared" si="0"/>
        <v>410</v>
      </c>
    </row>
    <row r="15" spans="1:6" ht="19.95" customHeight="1" x14ac:dyDescent="0.25">
      <c r="E15" s="17">
        <f t="shared" si="1"/>
        <v>12</v>
      </c>
      <c r="F15" s="18">
        <f t="shared" si="0"/>
        <v>410</v>
      </c>
    </row>
    <row r="16" spans="1:6" s="8" customFormat="1" ht="19.95" customHeight="1" x14ac:dyDescent="0.25">
      <c r="B16" s="27" t="s">
        <v>6</v>
      </c>
      <c r="C16" s="28"/>
      <c r="D16" s="9"/>
      <c r="E16" s="17">
        <f t="shared" si="1"/>
        <v>13</v>
      </c>
      <c r="F16" s="18">
        <f t="shared" si="0"/>
        <v>410</v>
      </c>
    </row>
    <row r="17" spans="2:6" ht="19.95" customHeight="1" x14ac:dyDescent="0.25">
      <c r="B17" s="6" t="s">
        <v>9</v>
      </c>
      <c r="C17" s="29">
        <f>(C3+C6)*(1+C8)^C7+C4+C5</f>
        <v>848.76800000000003</v>
      </c>
      <c r="E17" s="17">
        <f t="shared" si="1"/>
        <v>14</v>
      </c>
      <c r="F17" s="18">
        <f t="shared" si="0"/>
        <v>791.94560000000001</v>
      </c>
    </row>
    <row r="18" spans="2:6" ht="19.95" customHeight="1" x14ac:dyDescent="0.25">
      <c r="B18" s="7" t="s">
        <v>10</v>
      </c>
      <c r="C18" s="31">
        <f>C11*(1-C13)+C12</f>
        <v>410</v>
      </c>
      <c r="E18" s="17">
        <f t="shared" si="1"/>
        <v>0</v>
      </c>
      <c r="F18" s="18">
        <f t="shared" si="0"/>
        <v>0</v>
      </c>
    </row>
    <row r="19" spans="2:6" ht="19.95" customHeight="1" x14ac:dyDescent="0.25">
      <c r="B19" s="6" t="s">
        <v>11</v>
      </c>
      <c r="C19" s="29">
        <f>C10*C17</f>
        <v>381.94560000000001</v>
      </c>
      <c r="E19" s="17">
        <f t="shared" si="1"/>
        <v>0</v>
      </c>
      <c r="F19" s="18">
        <f t="shared" si="0"/>
        <v>0</v>
      </c>
    </row>
    <row r="20" spans="2:6" ht="19.95" customHeight="1" x14ac:dyDescent="0.25">
      <c r="B20" s="7" t="s">
        <v>12</v>
      </c>
      <c r="C20" s="32">
        <f>C9+C7</f>
        <v>14</v>
      </c>
      <c r="E20" s="17">
        <f t="shared" si="1"/>
        <v>0</v>
      </c>
      <c r="F20" s="18">
        <f t="shared" si="0"/>
        <v>0</v>
      </c>
    </row>
    <row r="21" spans="2:6" ht="19.95" customHeight="1" x14ac:dyDescent="0.25">
      <c r="B21" s="6" t="s">
        <v>13</v>
      </c>
      <c r="C21" s="30">
        <f>IRR(F3:F23)</f>
        <v>0.48197317690548447</v>
      </c>
      <c r="E21" s="17">
        <f t="shared" si="1"/>
        <v>0</v>
      </c>
      <c r="F21" s="18">
        <f t="shared" si="0"/>
        <v>0</v>
      </c>
    </row>
    <row r="22" spans="2:6" ht="19.95" customHeight="1" x14ac:dyDescent="0.25">
      <c r="E22" s="17">
        <f t="shared" si="1"/>
        <v>0</v>
      </c>
      <c r="F22" s="18">
        <f t="shared" si="0"/>
        <v>0</v>
      </c>
    </row>
    <row r="23" spans="2:6" ht="19.95" customHeight="1" x14ac:dyDescent="0.25">
      <c r="E23" s="17">
        <f t="shared" si="1"/>
        <v>0</v>
      </c>
      <c r="F23" s="18">
        <f t="shared" si="0"/>
        <v>0</v>
      </c>
    </row>
    <row r="24" spans="2:6" ht="18" customHeight="1" x14ac:dyDescent="0.25"/>
    <row r="25" spans="2:6" ht="49.95" customHeight="1" x14ac:dyDescent="0.25">
      <c r="B25" s="34" t="s">
        <v>27</v>
      </c>
      <c r="C25" s="34"/>
      <c r="D25" s="34"/>
      <c r="E25" s="34"/>
      <c r="F25" s="34"/>
    </row>
    <row r="26" spans="2:6" ht="18" customHeight="1" x14ac:dyDescent="0.25"/>
    <row r="27" spans="2:6" ht="18" customHeight="1" x14ac:dyDescent="0.25"/>
    <row r="28" spans="2:6" ht="18" customHeight="1" x14ac:dyDescent="0.25"/>
    <row r="29" spans="2:6" ht="18" customHeight="1" x14ac:dyDescent="0.25"/>
    <row r="30" spans="2:6" ht="18" customHeight="1" x14ac:dyDescent="0.25"/>
    <row r="31" spans="2:6" ht="18" customHeight="1" x14ac:dyDescent="0.25"/>
    <row r="32" spans="2:6"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sheetData>
  <mergeCells count="1">
    <mergeCell ref="B25:F25"/>
  </mergeCells>
  <hyperlinks>
    <hyperlink ref="B25:F25" r:id="rId1" display="CLICK HERE TO CREATE IN SMARTSHEET" xr:uid="{8BC4118B-78E5-4FF5-B225-BD169E132636}"/>
  </hyperlinks>
  <pageMargins left="0.3" right="0.3" top="0.3" bottom="0.3"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58"/>
  <sheetViews>
    <sheetView showGridLines="0" zoomScaleNormal="100" workbookViewId="0">
      <pane ySplit="1" topLeftCell="A10" activePane="bottomLeft" state="frozen"/>
      <selection pane="bottomLeft" activeCell="B13" sqref="B13"/>
    </sheetView>
  </sheetViews>
  <sheetFormatPr defaultColWidth="10.796875" defaultRowHeight="15" x14ac:dyDescent="0.25"/>
  <cols>
    <col min="1" max="1" width="3.296875" style="1" customWidth="1"/>
    <col min="2" max="2" width="42.69921875" style="1" bestFit="1" customWidth="1"/>
    <col min="3" max="3" width="12" style="1" bestFit="1" customWidth="1"/>
    <col min="4" max="4" width="3.296875" style="1" customWidth="1"/>
    <col min="5" max="5" width="7" style="15" customWidth="1"/>
    <col min="6" max="6" width="20.5" style="1" customWidth="1"/>
    <col min="7" max="7" width="3.296875" style="1" customWidth="1"/>
    <col min="8" max="16384" width="10.796875" style="1"/>
  </cols>
  <sheetData>
    <row r="1" spans="1:6" customFormat="1" ht="49.95" customHeight="1" x14ac:dyDescent="0.3">
      <c r="A1" s="1"/>
      <c r="B1" s="3" t="s">
        <v>26</v>
      </c>
      <c r="C1" s="3"/>
      <c r="E1" s="14"/>
    </row>
    <row r="2" spans="1:6" s="2" customFormat="1" ht="19.95" customHeight="1" x14ac:dyDescent="0.3">
      <c r="B2" s="25" t="s">
        <v>5</v>
      </c>
      <c r="C2" s="26"/>
      <c r="E2" s="16" t="s">
        <v>7</v>
      </c>
      <c r="F2" s="19" t="s">
        <v>8</v>
      </c>
    </row>
    <row r="3" spans="1:6" ht="19.95" customHeight="1" x14ac:dyDescent="0.25">
      <c r="B3" s="6" t="s">
        <v>14</v>
      </c>
      <c r="C3" s="12">
        <v>0</v>
      </c>
      <c r="E3" s="17">
        <v>0</v>
      </c>
      <c r="F3" s="18">
        <f>0-C17</f>
        <v>0</v>
      </c>
    </row>
    <row r="4" spans="1:6" ht="19.95" customHeight="1" x14ac:dyDescent="0.25">
      <c r="B4" s="7" t="s">
        <v>15</v>
      </c>
      <c r="C4" s="21">
        <v>0</v>
      </c>
      <c r="E4" s="17">
        <v>1</v>
      </c>
      <c r="F4" s="18">
        <f>IF(E4&gt;0,IF(E4=$C$20,$C$18+$C$19,$C$18),0)</f>
        <v>0</v>
      </c>
    </row>
    <row r="5" spans="1:6" ht="19.95" customHeight="1" x14ac:dyDescent="0.25">
      <c r="B5" s="6" t="s">
        <v>16</v>
      </c>
      <c r="C5" s="12">
        <v>0</v>
      </c>
      <c r="E5" s="17">
        <f>IF(E4&lt;$C$20,IF(E4&gt;0,E4+1,),)</f>
        <v>0</v>
      </c>
      <c r="F5" s="18">
        <f t="shared" ref="F5:F23" si="0">IF(E5&gt;0,IF(E5=$C$20,$C$18+$C$19,$C$18),0)</f>
        <v>0</v>
      </c>
    </row>
    <row r="6" spans="1:6" s="8" customFormat="1" ht="19.95" customHeight="1" x14ac:dyDescent="0.25">
      <c r="B6" s="7" t="s">
        <v>17</v>
      </c>
      <c r="C6" s="21">
        <v>0</v>
      </c>
      <c r="D6" s="9"/>
      <c r="E6" s="17">
        <f>IF(E5&lt;$C$20,IF(E5&gt;0,E5+1,),)</f>
        <v>0</v>
      </c>
      <c r="F6" s="18">
        <f t="shared" si="0"/>
        <v>0</v>
      </c>
    </row>
    <row r="7" spans="1:6" ht="19.95" customHeight="1" x14ac:dyDescent="0.25">
      <c r="B7" s="6" t="s">
        <v>18</v>
      </c>
      <c r="C7" s="33">
        <v>0</v>
      </c>
      <c r="E7" s="17">
        <f t="shared" ref="E7:E23" si="1">IF(E6&lt;$C$20,IF(E6&gt;0,E6+1,),)</f>
        <v>0</v>
      </c>
      <c r="F7" s="18">
        <f t="shared" si="0"/>
        <v>0</v>
      </c>
    </row>
    <row r="8" spans="1:6" ht="19.95" customHeight="1" x14ac:dyDescent="0.25">
      <c r="B8" s="7" t="s">
        <v>19</v>
      </c>
      <c r="C8" s="22">
        <v>0</v>
      </c>
      <c r="E8" s="17">
        <f t="shared" si="1"/>
        <v>0</v>
      </c>
      <c r="F8" s="18">
        <f t="shared" si="0"/>
        <v>0</v>
      </c>
    </row>
    <row r="9" spans="1:6" ht="19.95" customHeight="1" x14ac:dyDescent="0.25">
      <c r="B9" s="6" t="s">
        <v>20</v>
      </c>
      <c r="C9" s="33">
        <v>0</v>
      </c>
      <c r="E9" s="17">
        <f t="shared" si="1"/>
        <v>0</v>
      </c>
      <c r="F9" s="18">
        <f t="shared" si="0"/>
        <v>0</v>
      </c>
    </row>
    <row r="10" spans="1:6" s="8" customFormat="1" ht="19.95" customHeight="1" x14ac:dyDescent="0.25">
      <c r="B10" s="7" t="s">
        <v>21</v>
      </c>
      <c r="C10" s="22">
        <v>0</v>
      </c>
      <c r="D10" s="9"/>
      <c r="E10" s="17">
        <f t="shared" si="1"/>
        <v>0</v>
      </c>
      <c r="F10" s="18">
        <f t="shared" si="0"/>
        <v>0</v>
      </c>
    </row>
    <row r="11" spans="1:6" ht="19.95" customHeight="1" x14ac:dyDescent="0.25">
      <c r="B11" s="6" t="s">
        <v>22</v>
      </c>
      <c r="C11" s="12">
        <v>0</v>
      </c>
      <c r="E11" s="17">
        <f t="shared" si="1"/>
        <v>0</v>
      </c>
      <c r="F11" s="18">
        <f t="shared" si="0"/>
        <v>0</v>
      </c>
    </row>
    <row r="12" spans="1:6" ht="19.95" customHeight="1" x14ac:dyDescent="0.25">
      <c r="B12" s="7" t="s">
        <v>23</v>
      </c>
      <c r="C12" s="23">
        <v>0</v>
      </c>
      <c r="E12" s="17">
        <f t="shared" si="1"/>
        <v>0</v>
      </c>
      <c r="F12" s="18">
        <f t="shared" si="0"/>
        <v>0</v>
      </c>
    </row>
    <row r="13" spans="1:6" ht="19.95" customHeight="1" x14ac:dyDescent="0.25">
      <c r="B13" s="6" t="s">
        <v>28</v>
      </c>
      <c r="C13" s="13">
        <v>0</v>
      </c>
      <c r="E13" s="17">
        <f t="shared" si="1"/>
        <v>0</v>
      </c>
      <c r="F13" s="18">
        <f t="shared" si="0"/>
        <v>0</v>
      </c>
    </row>
    <row r="14" spans="1:6" ht="19.95" customHeight="1" x14ac:dyDescent="0.25">
      <c r="B14" s="7" t="s">
        <v>24</v>
      </c>
      <c r="C14" s="24">
        <v>0</v>
      </c>
      <c r="E14" s="17">
        <f t="shared" si="1"/>
        <v>0</v>
      </c>
      <c r="F14" s="18">
        <f t="shared" si="0"/>
        <v>0</v>
      </c>
    </row>
    <row r="15" spans="1:6" ht="19.95" customHeight="1" x14ac:dyDescent="0.25">
      <c r="E15" s="17">
        <f t="shared" si="1"/>
        <v>0</v>
      </c>
      <c r="F15" s="18">
        <f t="shared" si="0"/>
        <v>0</v>
      </c>
    </row>
    <row r="16" spans="1:6" s="8" customFormat="1" ht="19.95" customHeight="1" x14ac:dyDescent="0.25">
      <c r="B16" s="27" t="s">
        <v>6</v>
      </c>
      <c r="C16" s="28"/>
      <c r="D16" s="9"/>
      <c r="E16" s="17">
        <f t="shared" si="1"/>
        <v>0</v>
      </c>
      <c r="F16" s="18">
        <f t="shared" si="0"/>
        <v>0</v>
      </c>
    </row>
    <row r="17" spans="2:7" ht="19.95" customHeight="1" x14ac:dyDescent="0.25">
      <c r="B17" s="6" t="s">
        <v>9</v>
      </c>
      <c r="C17" s="29">
        <f>(C3+C6)*(1+C8)^C7+C4+C5</f>
        <v>0</v>
      </c>
      <c r="E17" s="17">
        <f t="shared" si="1"/>
        <v>0</v>
      </c>
      <c r="F17" s="18">
        <f t="shared" si="0"/>
        <v>0</v>
      </c>
    </row>
    <row r="18" spans="2:7" ht="19.95" customHeight="1" x14ac:dyDescent="0.25">
      <c r="B18" s="7" t="s">
        <v>10</v>
      </c>
      <c r="C18" s="31">
        <f>C11*(1-C13)+C12</f>
        <v>0</v>
      </c>
      <c r="E18" s="17">
        <f t="shared" si="1"/>
        <v>0</v>
      </c>
      <c r="F18" s="18">
        <f t="shared" si="0"/>
        <v>0</v>
      </c>
    </row>
    <row r="19" spans="2:7" ht="19.95" customHeight="1" x14ac:dyDescent="0.25">
      <c r="B19" s="6" t="s">
        <v>11</v>
      </c>
      <c r="C19" s="29">
        <f>C10*C17</f>
        <v>0</v>
      </c>
      <c r="E19" s="17">
        <f t="shared" si="1"/>
        <v>0</v>
      </c>
      <c r="F19" s="18">
        <f t="shared" si="0"/>
        <v>0</v>
      </c>
    </row>
    <row r="20" spans="2:7" ht="19.95" customHeight="1" x14ac:dyDescent="0.25">
      <c r="B20" s="7" t="s">
        <v>12</v>
      </c>
      <c r="C20" s="32">
        <f>C9+C7</f>
        <v>0</v>
      </c>
      <c r="E20" s="17">
        <f t="shared" si="1"/>
        <v>0</v>
      </c>
      <c r="F20" s="18">
        <f t="shared" si="0"/>
        <v>0</v>
      </c>
    </row>
    <row r="21" spans="2:7" ht="19.95" customHeight="1" x14ac:dyDescent="0.25">
      <c r="B21" s="6" t="s">
        <v>13</v>
      </c>
      <c r="C21" s="30">
        <f>IFERROR(IRR(F3:F23),0)</f>
        <v>0</v>
      </c>
      <c r="E21" s="17">
        <f t="shared" si="1"/>
        <v>0</v>
      </c>
      <c r="F21" s="18">
        <f t="shared" si="0"/>
        <v>0</v>
      </c>
    </row>
    <row r="22" spans="2:7" ht="19.95" customHeight="1" x14ac:dyDescent="0.25">
      <c r="E22" s="17">
        <f t="shared" si="1"/>
        <v>0</v>
      </c>
      <c r="F22" s="18">
        <f t="shared" si="0"/>
        <v>0</v>
      </c>
    </row>
    <row r="23" spans="2:7" ht="19.95" customHeight="1" x14ac:dyDescent="0.25">
      <c r="E23" s="17">
        <f t="shared" si="1"/>
        <v>0</v>
      </c>
      <c r="F23" s="18">
        <f t="shared" si="0"/>
        <v>0</v>
      </c>
    </row>
    <row r="24" spans="2:7" ht="18" customHeight="1" x14ac:dyDescent="0.25"/>
    <row r="25" spans="2:7" s="10" customFormat="1" ht="18" customHeight="1" x14ac:dyDescent="0.25">
      <c r="B25" s="1"/>
      <c r="C25" s="1"/>
      <c r="D25" s="1"/>
      <c r="E25" s="15"/>
      <c r="F25" s="1"/>
      <c r="G25" s="1"/>
    </row>
    <row r="26" spans="2:7" ht="18" customHeight="1" x14ac:dyDescent="0.25"/>
    <row r="27" spans="2:7" ht="18" customHeight="1" x14ac:dyDescent="0.25"/>
    <row r="28" spans="2:7" ht="18" customHeight="1" x14ac:dyDescent="0.25"/>
    <row r="29" spans="2:7" ht="18" customHeight="1" x14ac:dyDescent="0.25"/>
    <row r="30" spans="2:7" ht="18" customHeight="1" x14ac:dyDescent="0.25"/>
    <row r="31" spans="2:7" ht="18" customHeight="1" x14ac:dyDescent="0.25"/>
    <row r="32" spans="2:7"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spans="9:9" ht="18" customHeight="1" x14ac:dyDescent="0.25">
      <c r="I49" s="11" t="s">
        <v>1</v>
      </c>
    </row>
    <row r="50" spans="9:9" ht="18" customHeight="1" x14ac:dyDescent="0.25">
      <c r="I50" s="11" t="s">
        <v>2</v>
      </c>
    </row>
    <row r="51" spans="9:9" ht="18" customHeight="1" x14ac:dyDescent="0.25">
      <c r="I51" s="11" t="s">
        <v>3</v>
      </c>
    </row>
    <row r="52" spans="9:9" ht="18" customHeight="1" x14ac:dyDescent="0.25">
      <c r="I52" s="11" t="s">
        <v>4</v>
      </c>
    </row>
    <row r="53" spans="9:9" ht="18" customHeight="1" x14ac:dyDescent="0.25">
      <c r="I53" s="11"/>
    </row>
    <row r="54" spans="9:9" ht="18" customHeight="1" x14ac:dyDescent="0.25"/>
    <row r="55" spans="9:9" ht="18" customHeight="1" x14ac:dyDescent="0.25"/>
    <row r="56" spans="9:9" ht="18" customHeight="1" x14ac:dyDescent="0.25"/>
    <row r="57" spans="9:9" ht="18" customHeight="1" x14ac:dyDescent="0.25"/>
    <row r="58" spans="9:9" ht="18" customHeight="1" x14ac:dyDescent="0.25"/>
  </sheetData>
  <pageMargins left="0.3" right="0.3" top="0.3" bottom="0.3" header="0" footer="0"/>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1"/>
  </sheetPr>
  <dimension ref="B1:B2"/>
  <sheetViews>
    <sheetView showGridLines="0" workbookViewId="0">
      <selection activeCell="B4" sqref="B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Cash Flow ROI</vt:lpstr>
      <vt:lpstr>Cash Flow ROI - BLANK</vt:lpstr>
      <vt:lpstr>- Disclaimer -</vt:lpstr>
      <vt:lpstr>'Cash Flow ROI'!Область_печати</vt:lpstr>
      <vt:lpstr>'Cash Flow ROI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2018-10-23T22:25:16Z</dcterms:modified>
</cp:coreProperties>
</file>