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autoCompressPictures="0"/>
  <mc:AlternateContent xmlns:mc="http://schemas.openxmlformats.org/markup-compatibility/2006">
    <mc:Choice Requires="x15">
      <x15ac:absPath xmlns:x15ac="http://schemas.microsoft.com/office/spreadsheetml/2010/11/ac" url="/Users/megan/Desktop/Templates - Free Work Timetable Templates/"/>
    </mc:Choice>
  </mc:AlternateContent>
  <xr:revisionPtr revIDLastSave="0" documentId="13_ncr:1_{C17E8CA0-E54B-7F4A-A8AB-52BC7817BA77}" xr6:coauthVersionLast="47" xr6:coauthVersionMax="47" xr10:uidLastSave="{00000000-0000-0000-0000-000000000000}"/>
  <bookViews>
    <workbookView xWindow="0" yWindow="500" windowWidth="26740" windowHeight="16260" tabRatio="500" xr2:uid="{00000000-000D-0000-FFFF-FFFF00000000}"/>
  </bookViews>
  <sheets>
    <sheet name="Weekly Work Timetable EXAMPLE" sheetId="1" r:id="rId1"/>
    <sheet name="Weekly Work Timetable BLANK" sheetId="4" r:id="rId2"/>
    <sheet name="- Disclaimer -" sheetId="3" r:id="rId3"/>
  </sheets>
  <definedNames>
    <definedName name="_xlnm.Print_Area" localSheetId="1">'Weekly Work Timetable BLANK'!$B$1:$R$80</definedName>
    <definedName name="_xlnm.Print_Area" localSheetId="0">'Weekly Work Timetable EXAMPLE'!$B$2:$R$81</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80" i="4" l="1"/>
  <c r="R79" i="4"/>
  <c r="R78" i="4"/>
  <c r="R77" i="4"/>
  <c r="R76" i="4"/>
  <c r="R75" i="4"/>
  <c r="R74" i="4"/>
  <c r="R73" i="4"/>
  <c r="B5" i="4"/>
  <c r="B16" i="4"/>
  <c r="B27" i="4"/>
  <c r="B38" i="4"/>
  <c r="B49" i="4"/>
  <c r="B60" i="4"/>
  <c r="B71" i="4"/>
  <c r="R69" i="4"/>
  <c r="R68" i="4"/>
  <c r="R67" i="4"/>
  <c r="R66" i="4"/>
  <c r="R65" i="4"/>
  <c r="R64" i="4"/>
  <c r="R63" i="4"/>
  <c r="R62" i="4"/>
  <c r="R58" i="4"/>
  <c r="R57" i="4"/>
  <c r="R56" i="4"/>
  <c r="R55" i="4"/>
  <c r="R54" i="4"/>
  <c r="R53" i="4"/>
  <c r="R52" i="4"/>
  <c r="R51" i="4"/>
  <c r="R47" i="4"/>
  <c r="R46" i="4"/>
  <c r="R45" i="4"/>
  <c r="R44" i="4"/>
  <c r="R43" i="4"/>
  <c r="R42" i="4"/>
  <c r="R41" i="4"/>
  <c r="R40" i="4"/>
  <c r="R36" i="4"/>
  <c r="R35" i="4"/>
  <c r="R34" i="4"/>
  <c r="R33" i="4"/>
  <c r="R32" i="4"/>
  <c r="R31" i="4"/>
  <c r="R30" i="4"/>
  <c r="R29" i="4"/>
  <c r="R25" i="4"/>
  <c r="R24" i="4"/>
  <c r="R23" i="4"/>
  <c r="R22" i="4"/>
  <c r="R21" i="4"/>
  <c r="R20" i="4"/>
  <c r="R19" i="4"/>
  <c r="R18" i="4"/>
  <c r="R14" i="4"/>
  <c r="R13" i="4"/>
  <c r="R12" i="4"/>
  <c r="R11" i="4"/>
  <c r="R10" i="4"/>
  <c r="R9" i="4"/>
  <c r="R8" i="4"/>
  <c r="R7" i="4"/>
  <c r="B6" i="1"/>
  <c r="B17" i="1"/>
  <c r="B28" i="1"/>
  <c r="B39" i="1"/>
  <c r="B50" i="1"/>
  <c r="B61" i="1"/>
  <c r="B72" i="1"/>
  <c r="R81" i="1"/>
  <c r="R80" i="1"/>
  <c r="R79" i="1"/>
  <c r="R78" i="1"/>
  <c r="R77" i="1"/>
  <c r="R76" i="1"/>
  <c r="R75" i="1"/>
  <c r="R74" i="1"/>
  <c r="R70" i="1"/>
  <c r="R69" i="1"/>
  <c r="R68" i="1"/>
  <c r="R67" i="1"/>
  <c r="R66" i="1"/>
  <c r="R65" i="1"/>
  <c r="R64" i="1"/>
  <c r="R63" i="1"/>
  <c r="R59" i="1"/>
  <c r="R58" i="1"/>
  <c r="R57" i="1"/>
  <c r="R56" i="1"/>
  <c r="R55" i="1"/>
  <c r="R54" i="1"/>
  <c r="R53" i="1"/>
  <c r="R52" i="1"/>
  <c r="R48" i="1"/>
  <c r="R47" i="1"/>
  <c r="R46" i="1"/>
  <c r="R45" i="1"/>
  <c r="R44" i="1"/>
  <c r="R43" i="1"/>
  <c r="R42" i="1"/>
  <c r="R41" i="1"/>
  <c r="R37" i="1"/>
  <c r="R36" i="1"/>
  <c r="R35" i="1"/>
  <c r="R34" i="1"/>
  <c r="R33" i="1"/>
  <c r="R32" i="1"/>
  <c r="R31" i="1"/>
  <c r="R30" i="1"/>
  <c r="R26" i="1"/>
  <c r="R25" i="1"/>
  <c r="R24" i="1"/>
  <c r="R23" i="1"/>
  <c r="R22" i="1"/>
  <c r="R21" i="1"/>
  <c r="R20" i="1"/>
  <c r="R19" i="1"/>
  <c r="R8" i="1"/>
  <c r="R9" i="1"/>
  <c r="R10" i="1"/>
  <c r="R11" i="1"/>
  <c r="R12" i="1"/>
  <c r="R13" i="1"/>
  <c r="R14" i="1"/>
  <c r="R15" i="1"/>
</calcChain>
</file>

<file path=xl/sharedStrings.xml><?xml version="1.0" encoding="utf-8"?>
<sst xmlns="http://schemas.openxmlformats.org/spreadsheetml/2006/main" count="634" uniqueCount="41">
  <si>
    <t>7:00 AM</t>
  </si>
  <si>
    <t>8:00 AM</t>
  </si>
  <si>
    <t>9:00 AM</t>
  </si>
  <si>
    <t>10:00 AM</t>
  </si>
  <si>
    <t>11:00 AM</t>
  </si>
  <si>
    <t>12:00 PM</t>
  </si>
  <si>
    <t>1:00 PM</t>
  </si>
  <si>
    <t>2:00 PM</t>
  </si>
  <si>
    <t>3:00 PM</t>
  </si>
  <si>
    <t>4:00 PM</t>
  </si>
  <si>
    <t>5:00 PM</t>
  </si>
  <si>
    <t>6:00 PM</t>
  </si>
  <si>
    <t>7:00 PM</t>
  </si>
  <si>
    <t>Alane J.</t>
  </si>
  <si>
    <t>Erica W.</t>
  </si>
  <si>
    <t>Nathan M.</t>
  </si>
  <si>
    <t>Jenn C.</t>
  </si>
  <si>
    <t>Daniel H.</t>
  </si>
  <si>
    <t>Lucas J.</t>
  </si>
  <si>
    <t>Steve J.</t>
  </si>
  <si>
    <t>Laurie O.</t>
  </si>
  <si>
    <t>Bakery</t>
  </si>
  <si>
    <t>Bread</t>
  </si>
  <si>
    <t>Pastries</t>
  </si>
  <si>
    <t>Cakes</t>
  </si>
  <si>
    <t>Pies</t>
  </si>
  <si>
    <t>Cake Decorating</t>
  </si>
  <si>
    <t>Manager</t>
  </si>
  <si>
    <t>Weekly Work Timetable Template</t>
  </si>
  <si>
    <t>Weekly Work Timetable Template Example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</si>
  <si>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</si>
  <si>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</si>
  <si>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Department:</t>
  </si>
  <si>
    <t>ID No.</t>
  </si>
  <si>
    <t>Employee Name</t>
  </si>
  <si>
    <t>– Off –</t>
  </si>
  <si>
    <t>Total</t>
  </si>
  <si>
    <t>Front of House</t>
  </si>
  <si>
    <t>Week Of:</t>
  </si>
  <si>
    <t xml:space="preserve">Cake Decorating </t>
  </si>
  <si>
    <t>Enter department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</si>
</sst>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 mm/dd/yyyy"/>
    <numFmt numFmtId="165" formatCode="ddd\,\ mm/dd/yyyy"/>
  </numFmts>
  <fonts count="17" x14ac:knownFonts="1">
    <font>
      <sz val="12"/>
      <color theme="1"/>
      <name val="Calibri"/>
      <family val="2"/>
      <scheme val="minor"/>
    </font>
    <font>
      <sz val="11"/>
      <color theme="1"/>
      <name val="Calibri"/>
      <family val="2"/>
      <scheme val="minor"/>
    </font>
    <font>
      <sz val="12"/>
      <color theme="1"/>
      <name val="Century Gothic"/>
      <family val="2"/>
    </font>
    <font>
      <sz val="22"/>
      <color theme="4" tint="-0.249977111117893"/>
      <name val="Century Gothic"/>
      <family val="2"/>
    </font>
    <font>
      <sz val="14"/>
      <color theme="4" tint="-0.249977111117893"/>
      <name val="Century Gothic"/>
      <family val="2"/>
    </font>
    <font>
      <sz val="12"/>
      <color theme="4" tint="-0.249977111117893"/>
      <name val="Century Gothic"/>
      <family val="2"/>
    </font>
    <font>
      <sz val="14"/>
      <color theme="0"/>
      <name val="Century Gothic"/>
      <family val="2"/>
    </font>
    <font>
      <sz val="12"/>
      <color theme="0"/>
      <name val="Century Gothic"/>
      <family val="2"/>
    </font>
    <font>
      <sz val="11"/>
      <color theme="1"/>
      <name val="Century Gothic"/>
      <family val="2"/>
    </font>
    <font>
      <sz val="10"/>
      <color theme="1"/>
      <name val="Century Gothic"/>
      <family val="2"/>
    </font>
    <font>
      <b/>
      <sz val="24"/>
      <color rgb="FF001033"/>
      <name val="Century Gothic"/>
      <family val="2"/>
    </font>
    <font>
      <sz val="12"/>
      <color theme="8" tint="-0.249977111117893"/>
      <name val="Century Gothic"/>
      <family val="2"/>
    </font>
    <font>
      <sz val="12"/>
      <color theme="1"/>
      <name val="Arial"/>
      <family val="2"/>
    </font>
    <font>
      <sz val="12"/>
      <color rgb="FFFFFFFF"/>
      <name val="Century Gothic"/>
      <family val="2"/>
    </font>
    <font>
      <sz val="14"/>
      <name val="Century Gothic"/>
      <family val="2"/>
    </font>
    <font>
      <u/>
      <sz val="12"/>
      <color theme="10"/>
      <name val="Calibri"/>
      <family val="2"/>
      <scheme val="minor"/>
    </font>
    <font>
      <b/>
      <u/>
      <sz val="22"/>
      <color theme="0"/>
      <name val="Century Gothic"/>
      <family val="1"/>
    </font>
  </fonts>
  <fills count="12">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E4F3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D32"/>
        <bgColor rgb="FF00BD32"/>
      </patternFill>
    </fill>
    <fill>
      <patternFill patternType="solid">
        <fgColor rgb="FF366092"/>
        <bgColor rgb="FF000000"/>
      </patternFill>
    </fill>
  </fills>
  <borders count="17">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right/>
      <top style="thin">
        <color theme="4"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ck">
        <color theme="0" tint="-0.34998626667073579"/>
      </left>
      <right/>
      <top/>
      <bottom/>
      <diagonal/>
    </border>
    <border>
      <left style="thin">
        <color rgb="FF244062"/>
      </left>
      <right style="thin">
        <color rgb="FF244062"/>
      </right>
      <top style="thin">
        <color rgb="FF244062"/>
      </top>
      <bottom style="thin">
        <color rgb="FF244062"/>
      </bottom>
      <diagonal/>
    </border>
  </borders>
  <cellStyleXfs count="3">
    <xf numFmtId="0" fontId="0" fillId="0" borderId="0"/>
    <xf numFmtId="0" fontId="1" fillId="0" borderId="0"/>
    <xf numFmtId="0" fontId="15" fillId="0" borderId="0" applyNumberFormat="0" applyFill="0" applyBorder="0" applyAlignment="0" applyProtection="0"/>
  </cellStyleXfs>
  <cellXfs count="55">
    <xf numFmtId="0" fontId="0" fillId="0" borderId="0" xfId="0"/>
    <xf numFmtId="0" fontId="2" fillId="0" borderId="0" xfId="0" applyFont="1"/>
    <xf numFmtId="0" fontId="7" fillId="4" borderId="8" xfId="0" applyFont="1" applyFill="1" applyBorder="1"/>
    <xf numFmtId="0" fontId="7" fillId="2" borderId="7" xfId="0" applyFont="1" applyFill="1" applyBorder="1" applyAlignment="1">
      <alignment horizontal="center" vertical="center"/>
    </xf>
    <xf numFmtId="18" fontId="7" fillId="2" borderId="7" xfId="0" applyNumberFormat="1" applyFont="1" applyFill="1" applyBorder="1" applyAlignment="1">
      <alignment horizontal="center" vertical="center"/>
    </xf>
    <xf numFmtId="18" fontId="7" fillId="2" borderId="3" xfId="0" applyNumberFormat="1" applyFont="1" applyFill="1" applyBorder="1" applyAlignment="1">
      <alignment horizontal="center" vertical="center"/>
    </xf>
    <xf numFmtId="0" fontId="8" fillId="0" borderId="1" xfId="0" applyFont="1" applyBorder="1" applyAlignment="1">
      <alignment horizontal="left" vertical="center" indent="1"/>
    </xf>
    <xf numFmtId="0" fontId="7" fillId="6" borderId="12" xfId="0" applyFont="1" applyFill="1" applyBorder="1"/>
    <xf numFmtId="0" fontId="7" fillId="7" borderId="12" xfId="0" applyFont="1" applyFill="1" applyBorder="1" applyAlignment="1">
      <alignment horizontal="center" vertical="center"/>
    </xf>
    <xf numFmtId="18" fontId="7" fillId="7" borderId="12" xfId="0" applyNumberFormat="1" applyFont="1" applyFill="1" applyBorder="1" applyAlignment="1">
      <alignment horizontal="center" vertical="center"/>
    </xf>
    <xf numFmtId="0" fontId="8" fillId="0" borderId="12" xfId="0" applyFont="1" applyBorder="1" applyAlignment="1">
      <alignment horizontal="left" vertical="center" indent="1"/>
    </xf>
    <xf numFmtId="0" fontId="7" fillId="4" borderId="6" xfId="0" applyFont="1" applyFill="1" applyBorder="1"/>
    <xf numFmtId="0" fontId="9" fillId="0" borderId="1" xfId="0" applyFont="1" applyBorder="1" applyAlignment="1">
      <alignment horizontal="left" vertical="center" wrapText="1" indent="1"/>
    </xf>
    <xf numFmtId="0" fontId="9" fillId="5" borderId="1" xfId="0" applyFont="1" applyFill="1" applyBorder="1" applyAlignment="1">
      <alignment horizontal="left" vertical="center" wrapText="1" indent="1"/>
    </xf>
    <xf numFmtId="0" fontId="9" fillId="0" borderId="10" xfId="0" applyFont="1" applyBorder="1" applyAlignment="1">
      <alignment horizontal="left" vertical="center" wrapText="1" indent="1"/>
    </xf>
    <xf numFmtId="0" fontId="9" fillId="5" borderId="10" xfId="0" applyFont="1" applyFill="1" applyBorder="1" applyAlignment="1">
      <alignment horizontal="left" vertical="center" wrapText="1" indent="1"/>
    </xf>
    <xf numFmtId="0" fontId="7" fillId="4" borderId="11" xfId="0" applyFont="1" applyFill="1" applyBorder="1"/>
    <xf numFmtId="0" fontId="7" fillId="4" borderId="4" xfId="0" applyFont="1" applyFill="1" applyBorder="1"/>
    <xf numFmtId="0" fontId="8" fillId="0" borderId="8" xfId="0" applyFont="1" applyBorder="1" applyAlignment="1">
      <alignment horizontal="left" vertical="center" indent="1"/>
    </xf>
    <xf numFmtId="0" fontId="8" fillId="5" borderId="8" xfId="0" applyFont="1" applyFill="1" applyBorder="1" applyAlignment="1">
      <alignment horizontal="left" vertical="center" indent="1"/>
    </xf>
    <xf numFmtId="0" fontId="8" fillId="5" borderId="1"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10" xfId="0" applyFont="1" applyFill="1" applyBorder="1" applyAlignment="1">
      <alignment horizontal="left" vertical="center" indent="1"/>
    </xf>
    <xf numFmtId="0" fontId="2" fillId="3" borderId="9" xfId="0" applyFont="1" applyFill="1" applyBorder="1" applyAlignment="1">
      <alignment horizontal="left" vertical="center" indent="1"/>
    </xf>
    <xf numFmtId="0" fontId="2" fillId="0" borderId="0" xfId="0" applyFont="1" applyAlignment="1">
      <alignment horizontal="left" vertical="center" indent="1"/>
    </xf>
    <xf numFmtId="0" fontId="2" fillId="3" borderId="2" xfId="0" applyFont="1" applyFill="1" applyBorder="1" applyAlignment="1">
      <alignment horizontal="left" vertical="center" indent="1"/>
    </xf>
    <xf numFmtId="0" fontId="8" fillId="8" borderId="12" xfId="0" applyFont="1" applyFill="1" applyBorder="1" applyAlignment="1">
      <alignment horizontal="left" vertical="center" indent="1"/>
    </xf>
    <xf numFmtId="0" fontId="2" fillId="9" borderId="12" xfId="0" applyFont="1" applyFill="1" applyBorder="1" applyAlignment="1">
      <alignment horizontal="left" vertical="center" indent="1"/>
    </xf>
    <xf numFmtId="0" fontId="3" fillId="0" borderId="0" xfId="0" applyFont="1" applyAlignment="1">
      <alignment vertical="center"/>
    </xf>
    <xf numFmtId="0" fontId="2" fillId="0" borderId="0" xfId="0" applyFont="1" applyAlignment="1">
      <alignment horizontal="left" vertical="top"/>
    </xf>
    <xf numFmtId="14" fontId="4" fillId="0" borderId="0" xfId="0" applyNumberFormat="1" applyFont="1" applyAlignment="1">
      <alignment horizontal="left" vertical="top"/>
    </xf>
    <xf numFmtId="0" fontId="5" fillId="0" borderId="0" xfId="0" applyFont="1" applyAlignment="1">
      <alignment horizontal="left" vertical="top"/>
    </xf>
    <xf numFmtId="0" fontId="2" fillId="0" borderId="0" xfId="0" applyFont="1" applyAlignment="1">
      <alignment horizontal="left"/>
    </xf>
    <xf numFmtId="0" fontId="5" fillId="0" borderId="0" xfId="0" applyFont="1" applyAlignment="1">
      <alignment horizontal="left"/>
    </xf>
    <xf numFmtId="0" fontId="1" fillId="0" borderId="0" xfId="0" applyFont="1"/>
    <xf numFmtId="0" fontId="1" fillId="0" borderId="0" xfId="1"/>
    <xf numFmtId="0" fontId="12" fillId="0" borderId="15" xfId="1" applyFont="1" applyBorder="1" applyAlignment="1">
      <alignment horizontal="left" vertical="center" wrapText="1" indent="2"/>
    </xf>
    <xf numFmtId="18" fontId="13" fillId="11" borderId="16" xfId="0" applyNumberFormat="1" applyFont="1" applyFill="1" applyBorder="1" applyAlignment="1">
      <alignment horizontal="center" vertical="center"/>
    </xf>
    <xf numFmtId="0" fontId="9" fillId="0" borderId="12" xfId="0" applyFont="1" applyBorder="1" applyAlignment="1">
      <alignment horizontal="left" vertical="center" wrapText="1" indent="1"/>
    </xf>
    <xf numFmtId="0" fontId="9" fillId="8" borderId="12" xfId="0" applyFont="1" applyFill="1" applyBorder="1" applyAlignment="1">
      <alignment horizontal="left" vertical="center" wrapText="1" indent="1"/>
    </xf>
    <xf numFmtId="0" fontId="10" fillId="0" borderId="0" xfId="0" applyFont="1" applyAlignment="1">
      <alignment horizontal="left" vertical="center"/>
    </xf>
    <xf numFmtId="0" fontId="2" fillId="0" borderId="0" xfId="0" applyFont="1" applyAlignment="1">
      <alignment horizontal="left" indent="1"/>
    </xf>
    <xf numFmtId="0" fontId="7" fillId="2" borderId="6" xfId="0" applyFont="1" applyFill="1" applyBorder="1" applyAlignment="1">
      <alignment horizontal="left" vertical="center" indent="1"/>
    </xf>
    <xf numFmtId="0" fontId="7" fillId="7" borderId="12" xfId="0" applyFont="1" applyFill="1" applyBorder="1" applyAlignment="1">
      <alignment horizontal="left" vertical="center" indent="1"/>
    </xf>
    <xf numFmtId="165" fontId="6" fillId="6" borderId="13" xfId="0" applyNumberFormat="1" applyFont="1" applyFill="1" applyBorder="1" applyAlignment="1">
      <alignment horizontal="left" vertical="center" indent="1"/>
    </xf>
    <xf numFmtId="165" fontId="6" fillId="6" borderId="14" xfId="0" applyNumberFormat="1" applyFont="1" applyFill="1" applyBorder="1" applyAlignment="1">
      <alignment horizontal="left" vertical="center" indent="1"/>
    </xf>
    <xf numFmtId="164" fontId="14" fillId="0" borderId="0" xfId="0" applyNumberFormat="1" applyFont="1" applyAlignment="1">
      <alignment horizontal="left" vertical="top" indent="1"/>
    </xf>
    <xf numFmtId="164" fontId="11" fillId="0" borderId="0" xfId="0" applyNumberFormat="1" applyFont="1" applyAlignment="1">
      <alignment horizontal="left" indent="1"/>
    </xf>
    <xf numFmtId="165" fontId="6" fillId="4" borderId="9" xfId="0" applyNumberFormat="1" applyFont="1" applyFill="1" applyBorder="1" applyAlignment="1">
      <alignment horizontal="left" vertical="center" indent="1"/>
    </xf>
    <xf numFmtId="165" fontId="6" fillId="4" borderId="11" xfId="0" applyNumberFormat="1" applyFont="1" applyFill="1" applyBorder="1" applyAlignment="1">
      <alignment horizontal="left" vertical="center" indent="1"/>
    </xf>
    <xf numFmtId="165" fontId="6" fillId="4" borderId="3" xfId="0" applyNumberFormat="1" applyFont="1" applyFill="1" applyBorder="1" applyAlignment="1">
      <alignment horizontal="left" vertical="center" indent="1"/>
    </xf>
    <xf numFmtId="165" fontId="6" fillId="4" borderId="4" xfId="0" applyNumberFormat="1" applyFont="1" applyFill="1" applyBorder="1" applyAlignment="1">
      <alignment horizontal="left" vertical="center" indent="1"/>
    </xf>
    <xf numFmtId="14" fontId="14" fillId="0" borderId="0" xfId="0" applyNumberFormat="1" applyFont="1" applyAlignment="1">
      <alignment horizontal="left" vertical="top" indent="1"/>
    </xf>
    <xf numFmtId="0" fontId="11" fillId="0" borderId="0" xfId="0" applyFont="1" applyAlignment="1">
      <alignment horizontal="left" indent="1"/>
    </xf>
    <xf numFmtId="0" fontId="16" fillId="10" borderId="0" xfId="2" applyFont="1" applyFill="1" applyAlignment="1">
      <alignment horizontal="center" vertical="center"/>
    </xf>
  </cellXfs>
  <cellStyles count="3">
    <cellStyle name="Hyperlink" xfId="2" builtinId="8"/>
    <cellStyle name="Normal" xfId="0" builtinId="0"/>
    <cellStyle name="Normal 2" xfId="1" xr:uid="{67F59A8B-ED3C-4752-B840-416DF5D84E6F}"/>
  </cellStyles>
  <dxfs count="518">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center" vertical="bottom" textRotation="0" wrapText="0"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rgb="FF244062"/>
        </top>
      </border>
    </dxf>
    <dxf>
      <border diagonalUp="0" diagonalDown="0">
        <left style="thin">
          <color rgb="FF244062"/>
        </left>
        <right style="thin">
          <color rgb="FF244062"/>
        </right>
        <top style="thin">
          <color rgb="FF244062"/>
        </top>
        <bottom style="thin">
          <color rgb="FF244062"/>
        </bottom>
      </border>
    </dxf>
    <dxf>
      <font>
        <b val="0"/>
        <i val="0"/>
        <strike val="0"/>
        <condense val="0"/>
        <extend val="0"/>
        <outline val="0"/>
        <shadow val="0"/>
        <u val="none"/>
        <vertAlign val="baseline"/>
        <sz val="11"/>
        <color rgb="FF000000"/>
        <name val="Century Gothic"/>
        <family val="2"/>
        <scheme val="none"/>
      </font>
      <numFmt numFmtId="23" formatCode="h:mm\ AM/PM"/>
      <alignment horizontal="left" vertical="center" textRotation="0" indent="1" justifyLastLine="0" shrinkToFit="0" readingOrder="0"/>
    </dxf>
    <dxf>
      <border>
        <bottom style="thin">
          <color rgb="FF2440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center" vertical="bottom" textRotation="0" wrapText="0" indent="0" justifyLastLine="0" shrinkToFit="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9" tint="0.59999389629810485"/>
        </patternFill>
      </fill>
      <alignment horizontal="left" vertical="center" textRotation="0" wrapText="0" indent="1" justifyLastLine="0" shrinkToFit="0" readingOrder="0"/>
      <border diagonalUp="0" diagonalDown="0" outline="0">
        <left style="thin">
          <color theme="9" tint="-0.499984740745262"/>
        </left>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fill>
        <patternFill patternType="solid">
          <fgColor indexed="64"/>
          <bgColor theme="9" tint="0.79998168889431442"/>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9" tint="-0.499984740745262"/>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style="thin">
          <color theme="9" tint="-0.499984740745262"/>
        </right>
        <top style="thin">
          <color theme="9" tint="-0.499984740745262"/>
        </top>
        <bottom style="thin">
          <color theme="9"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9" tint="-0.249977111117893"/>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2"/>
        <color theme="1"/>
        <name val="Gill Sans MT"/>
        <scheme val="none"/>
      </font>
    </dxf>
    <dxf>
      <font>
        <b val="0"/>
        <i val="0"/>
        <strike val="0"/>
        <condense val="0"/>
        <extend val="0"/>
        <outline val="0"/>
        <shadow val="0"/>
        <u val="none"/>
        <vertAlign val="baseline"/>
        <sz val="12"/>
        <color theme="1"/>
        <name val="Century Gothic"/>
        <family val="2"/>
        <scheme val="none"/>
      </font>
      <numFmt numFmtId="0" formatCode="General"/>
      <fill>
        <patternFill patternType="solid">
          <fgColor indexed="64"/>
          <bgColor theme="4" tint="0.59999389629810485"/>
        </patternFill>
      </fill>
      <alignment horizontal="left" vertical="center" textRotation="0" wrapText="0" indent="1" justifyLastLine="0" shrinkToFit="0" readingOrder="0"/>
      <border diagonalUp="0" diagonalDown="0" outline="0">
        <left style="thin">
          <color theme="4" tint="-0.499984740745262"/>
        </left>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solid">
          <fgColor indexed="64"/>
          <bgColor rgb="FFE4F3FF"/>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indent="1" justifyLastLine="0" shrinkToFit="0" readingOrder="0"/>
      <border diagonalUp="0" diagonalDown="0" outline="0">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2"/>
        <color theme="1"/>
        <name val="Gill Sans MT"/>
        <scheme val="none"/>
      </font>
      <fill>
        <patternFill patternType="none">
          <fgColor indexed="64"/>
          <bgColor indexed="65"/>
        </patternFill>
      </fill>
    </dxf>
    <dxf>
      <font>
        <b val="0"/>
        <i val="0"/>
        <strike val="0"/>
        <condense val="0"/>
        <extend val="0"/>
        <outline val="0"/>
        <shadow val="0"/>
        <u val="none"/>
        <vertAlign val="baseline"/>
        <sz val="11"/>
        <color theme="1"/>
        <name val="Century Gothic"/>
        <family val="2"/>
        <scheme val="none"/>
      </font>
      <fill>
        <patternFill patternType="none">
          <fgColor indexed="64"/>
          <bgColor indexed="65"/>
        </patternFill>
      </fill>
      <alignment horizontal="left" vertical="center" textRotation="0" wrapText="0" relativeIndent="1" justifyLastLine="0" shrinkToFit="0" readingOrder="0"/>
      <border diagonalUp="0" diagonalDown="0" outline="0">
        <left/>
        <right/>
        <top style="thin">
          <color theme="4" tint="-0.499984740745262"/>
        </top>
        <bottom style="thin">
          <color theme="4" tint="-0.499984740745262"/>
        </bottom>
      </border>
    </dxf>
    <dxf>
      <border>
        <top style="thin">
          <color theme="4" tint="-0.499984740745262"/>
        </top>
      </border>
    </dxf>
    <dxf>
      <border diagonalUp="0" diagonalDown="0">
        <left style="thin">
          <color theme="4" tint="-0.499984740745262"/>
        </left>
        <right style="thin">
          <color theme="4" tint="-0.499984740745262"/>
        </right>
        <top style="thin">
          <color theme="4" tint="-0.499984740745262"/>
        </top>
        <bottom style="thin">
          <color theme="4" tint="-0.499984740745262"/>
        </bottom>
      </border>
    </dxf>
    <dxf>
      <font>
        <b val="0"/>
        <i val="0"/>
        <strike val="0"/>
        <condense val="0"/>
        <extend val="0"/>
        <outline val="0"/>
        <shadow val="0"/>
        <u val="none"/>
        <vertAlign val="baseline"/>
        <sz val="11"/>
        <color theme="1"/>
        <name val="Century Gothic"/>
        <family val="2"/>
        <scheme val="none"/>
      </font>
      <numFmt numFmtId="23" formatCode="h:mm\ AM/PM"/>
      <alignment horizontal="left" vertical="center" textRotation="0" indent="1" justifyLastLine="0" shrinkToFit="0" readingOrder="0"/>
    </dxf>
    <dxf>
      <border>
        <bottom style="thin">
          <color theme="4" tint="-0.499984740745262"/>
        </bottom>
      </border>
    </dxf>
    <dxf>
      <font>
        <b val="0"/>
        <i val="0"/>
        <strike val="0"/>
        <condense val="0"/>
        <extend val="0"/>
        <outline val="0"/>
        <shadow val="0"/>
        <u val="none"/>
        <vertAlign val="baseline"/>
        <sz val="12"/>
        <color theme="0"/>
        <name val="Century Gothic"/>
        <family val="2"/>
        <scheme val="none"/>
      </font>
      <numFmt numFmtId="23" formatCode="h:mm\ AM/PM"/>
      <fill>
        <patternFill patternType="solid">
          <fgColor indexed="64"/>
          <bgColor theme="4" tint="-0.249977111117893"/>
        </patternFill>
      </fill>
      <alignment horizontal="center" vertical="center" textRotation="0" wrapText="0" indent="0" justifyLastLine="0" shrinkToFit="0" readingOrder="0"/>
      <border diagonalUp="0" diagonalDown="0" outline="0">
        <left style="thin">
          <color theme="4" tint="-0.499984740745262"/>
        </left>
        <right style="thin">
          <color theme="4" tint="-0.499984740745262"/>
        </right>
        <top/>
        <bottom/>
      </border>
    </dxf>
  </dxfs>
  <tableStyles count="0" defaultTableStyle="TableStyleMedium9" defaultPivotStyle="PivotStyleMedium7"/>
  <colors>
    <mruColors>
      <color rgb="FF001033"/>
      <color rgb="FFE4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56&amp;utm_source=template-excel&amp;utm_medium=content&amp;utm_campaign=Sample+Weekly+Work+Timetable-excel-12156&amp;lpa=Sample+Weekly+Work+Timetable+excel+1215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540310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487D4E62-2FE1-42AE-BB6C-1CF5819D1691}"/>
            </a:ext>
          </a:extLst>
        </xdr:cNvPr>
        <xdr:cNvPicPr>
          <a:picLocks noChangeAspect="1"/>
        </xdr:cNvPicPr>
      </xdr:nvPicPr>
      <xdr:blipFill>
        <a:blip xmlns:r="http://schemas.openxmlformats.org/officeDocument/2006/relationships" r:embed="rId2"/>
        <a:stretch>
          <a:fillRect/>
        </a:stretch>
      </xdr:blipFill>
      <xdr:spPr>
        <a:xfrm>
          <a:off x="0" y="0"/>
          <a:ext cx="9972675" cy="25019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ON" displayName="MON" ref="B7:R15" totalsRowShown="0" headerRowDxfId="517" dataDxfId="515" headerRowBorderDxfId="516" tableBorderDxfId="514" totalsRowBorderDxfId="513">
  <autoFilter ref="B7:R1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ID No." dataDxfId="512" totalsRowDxfId="511"/>
    <tableColumn id="17" xr3:uid="{00000000-0010-0000-0000-000011000000}" name="Employee Name" dataDxfId="510" totalsRowDxfId="509"/>
    <tableColumn id="2" xr3:uid="{00000000-0010-0000-0000-000002000000}" name="7:00 AM" dataDxfId="508"/>
    <tableColumn id="3" xr3:uid="{00000000-0010-0000-0000-000003000000}" name="8:00 AM" dataDxfId="507"/>
    <tableColumn id="4" xr3:uid="{00000000-0010-0000-0000-000004000000}" name="9:00 AM" dataDxfId="506"/>
    <tableColumn id="5" xr3:uid="{00000000-0010-0000-0000-000005000000}" name="10:00 AM" dataDxfId="505"/>
    <tableColumn id="6" xr3:uid="{00000000-0010-0000-0000-000006000000}" name="11:00 AM" dataDxfId="504"/>
    <tableColumn id="7" xr3:uid="{00000000-0010-0000-0000-000007000000}" name="12:00 PM" dataDxfId="503"/>
    <tableColumn id="8" xr3:uid="{00000000-0010-0000-0000-000008000000}" name="1:00 PM" dataDxfId="502"/>
    <tableColumn id="9" xr3:uid="{00000000-0010-0000-0000-000009000000}" name="2:00 PM" dataDxfId="501"/>
    <tableColumn id="10" xr3:uid="{00000000-0010-0000-0000-00000A000000}" name="3:00 PM" dataDxfId="500"/>
    <tableColumn id="11" xr3:uid="{00000000-0010-0000-0000-00000B000000}" name="4:00 PM" dataDxfId="499"/>
    <tableColumn id="12" xr3:uid="{00000000-0010-0000-0000-00000C000000}" name="5:00 PM" dataDxfId="498"/>
    <tableColumn id="13" xr3:uid="{00000000-0010-0000-0000-00000D000000}" name="6:00 PM" dataDxfId="497"/>
    <tableColumn id="14" xr3:uid="{00000000-0010-0000-0000-00000E000000}" name="7:00 PM" dataDxfId="496"/>
    <tableColumn id="15" xr3:uid="{00000000-0010-0000-0000-00000F000000}" name="– Off –" dataDxfId="495"/>
    <tableColumn id="16" xr3:uid="{00000000-0010-0000-0000-000010000000}" name="Total" dataDxfId="494" totalsRowDxfId="493">
      <calculatedColumnFormula>COUNTIF(MON[[#This Row],[7:00 AM]:[7:00 PM]],"*")</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ON_3" displayName="MON_3" ref="B18:R26" totalsRowShown="0" headerRowDxfId="492" dataDxfId="490" headerRowBorderDxfId="491" tableBorderDxfId="489" totalsRowBorderDxfId="488">
  <autoFilter ref="B18:R2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ID No." dataDxfId="487" totalsRowDxfId="486"/>
    <tableColumn id="17" xr3:uid="{00000000-0010-0000-0100-000011000000}" name="Employee Name" dataDxfId="485" totalsRowDxfId="484"/>
    <tableColumn id="2" xr3:uid="{00000000-0010-0000-0100-000002000000}" name="7:00 AM" dataDxfId="483" totalsRowDxfId="482"/>
    <tableColumn id="3" xr3:uid="{00000000-0010-0000-0100-000003000000}" name="8:00 AM" dataDxfId="481" totalsRowDxfId="480"/>
    <tableColumn id="4" xr3:uid="{00000000-0010-0000-0100-000004000000}" name="9:00 AM" dataDxfId="479" totalsRowDxfId="478"/>
    <tableColumn id="5" xr3:uid="{00000000-0010-0000-0100-000005000000}" name="10:00 AM" dataDxfId="477" totalsRowDxfId="476"/>
    <tableColumn id="6" xr3:uid="{00000000-0010-0000-0100-000006000000}" name="11:00 AM" dataDxfId="475" totalsRowDxfId="474"/>
    <tableColumn id="7" xr3:uid="{00000000-0010-0000-0100-000007000000}" name="12:00 PM" dataDxfId="473" totalsRowDxfId="472"/>
    <tableColumn id="8" xr3:uid="{00000000-0010-0000-0100-000008000000}" name="1:00 PM" dataDxfId="471" totalsRowDxfId="470"/>
    <tableColumn id="9" xr3:uid="{00000000-0010-0000-0100-000009000000}" name="2:00 PM" dataDxfId="469" totalsRowDxfId="468"/>
    <tableColumn id="10" xr3:uid="{00000000-0010-0000-0100-00000A000000}" name="3:00 PM" dataDxfId="467" totalsRowDxfId="466"/>
    <tableColumn id="11" xr3:uid="{00000000-0010-0000-0100-00000B000000}" name="4:00 PM" dataDxfId="465" totalsRowDxfId="464"/>
    <tableColumn id="12" xr3:uid="{00000000-0010-0000-0100-00000C000000}" name="5:00 PM" dataDxfId="463" totalsRowDxfId="462"/>
    <tableColumn id="13" xr3:uid="{00000000-0010-0000-0100-00000D000000}" name="6:00 PM" dataDxfId="461" totalsRowDxfId="460"/>
    <tableColumn id="14" xr3:uid="{00000000-0010-0000-0100-00000E000000}" name="7:00 PM" dataDxfId="459" totalsRowDxfId="458"/>
    <tableColumn id="15" xr3:uid="{00000000-0010-0000-0100-00000F000000}" name="– Off –" dataDxfId="457" totalsRowDxfId="456"/>
    <tableColumn id="16" xr3:uid="{00000000-0010-0000-0100-000010000000}" name="Total" dataDxfId="455" totalsRowDxfId="454">
      <calculatedColumnFormula>COUNTIF(MON_3[[#This Row],[7:00 AM]:[7:00 PM]],"*")</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MON_4" displayName="MON_4" ref="B29:R37" totalsRowShown="0" headerRowDxfId="453" dataDxfId="451" headerRowBorderDxfId="452" tableBorderDxfId="450" totalsRowBorderDxfId="449">
  <autoFilter ref="B29:R37"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ID No." dataDxfId="448" totalsRowDxfId="447"/>
    <tableColumn id="17" xr3:uid="{00000000-0010-0000-0200-000011000000}" name="Employee Name" dataDxfId="446" totalsRowDxfId="445"/>
    <tableColumn id="2" xr3:uid="{00000000-0010-0000-0200-000002000000}" name="7:00 AM" dataDxfId="444" totalsRowDxfId="443"/>
    <tableColumn id="3" xr3:uid="{00000000-0010-0000-0200-000003000000}" name="8:00 AM" dataDxfId="442" totalsRowDxfId="441"/>
    <tableColumn id="4" xr3:uid="{00000000-0010-0000-0200-000004000000}" name="9:00 AM" dataDxfId="440" totalsRowDxfId="439"/>
    <tableColumn id="5" xr3:uid="{00000000-0010-0000-0200-000005000000}" name="10:00 AM" dataDxfId="438" totalsRowDxfId="437"/>
    <tableColumn id="6" xr3:uid="{00000000-0010-0000-0200-000006000000}" name="11:00 AM" dataDxfId="436" totalsRowDxfId="435"/>
    <tableColumn id="7" xr3:uid="{00000000-0010-0000-0200-000007000000}" name="12:00 PM" dataDxfId="434" totalsRowDxfId="433"/>
    <tableColumn id="8" xr3:uid="{00000000-0010-0000-0200-000008000000}" name="1:00 PM" dataDxfId="432" totalsRowDxfId="431"/>
    <tableColumn id="9" xr3:uid="{00000000-0010-0000-0200-000009000000}" name="2:00 PM" dataDxfId="430" totalsRowDxfId="429"/>
    <tableColumn id="10" xr3:uid="{00000000-0010-0000-0200-00000A000000}" name="3:00 PM" dataDxfId="428" totalsRowDxfId="427"/>
    <tableColumn id="11" xr3:uid="{00000000-0010-0000-0200-00000B000000}" name="4:00 PM" dataDxfId="426" totalsRowDxfId="425"/>
    <tableColumn id="12" xr3:uid="{00000000-0010-0000-0200-00000C000000}" name="5:00 PM" dataDxfId="424" totalsRowDxfId="423"/>
    <tableColumn id="13" xr3:uid="{00000000-0010-0000-0200-00000D000000}" name="6:00 PM" dataDxfId="422" totalsRowDxfId="421"/>
    <tableColumn id="14" xr3:uid="{00000000-0010-0000-0200-00000E000000}" name="7:00 PM" dataDxfId="420" totalsRowDxfId="419"/>
    <tableColumn id="15" xr3:uid="{00000000-0010-0000-0200-00000F000000}" name="– Off –" dataDxfId="418" totalsRowDxfId="417"/>
    <tableColumn id="16" xr3:uid="{00000000-0010-0000-0200-000010000000}" name="Total" dataDxfId="416" totalsRowDxfId="415">
      <calculatedColumnFormula>COUNTIF(MON_4[[#This Row],[7:00 AM]:[7:00 PM]],"*")</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MON_5" displayName="MON_5" ref="B40:R48" totalsRowShown="0" headerRowDxfId="414" dataDxfId="412" headerRowBorderDxfId="413" tableBorderDxfId="411" totalsRowBorderDxfId="410">
  <autoFilter ref="B40:R48"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ID No." dataDxfId="409" totalsRowDxfId="408"/>
    <tableColumn id="17" xr3:uid="{00000000-0010-0000-0300-000011000000}" name="Employee Name" dataDxfId="407" totalsRowDxfId="406"/>
    <tableColumn id="2" xr3:uid="{00000000-0010-0000-0300-000002000000}" name="7:00 AM" dataDxfId="405" totalsRowDxfId="404"/>
    <tableColumn id="3" xr3:uid="{00000000-0010-0000-0300-000003000000}" name="8:00 AM" dataDxfId="403" totalsRowDxfId="402"/>
    <tableColumn id="4" xr3:uid="{00000000-0010-0000-0300-000004000000}" name="9:00 AM" dataDxfId="401" totalsRowDxfId="400"/>
    <tableColumn id="5" xr3:uid="{00000000-0010-0000-0300-000005000000}" name="10:00 AM" dataDxfId="399" totalsRowDxfId="398"/>
    <tableColumn id="6" xr3:uid="{00000000-0010-0000-0300-000006000000}" name="11:00 AM" dataDxfId="397" totalsRowDxfId="396"/>
    <tableColumn id="7" xr3:uid="{00000000-0010-0000-0300-000007000000}" name="12:00 PM" dataDxfId="395" totalsRowDxfId="394"/>
    <tableColumn id="8" xr3:uid="{00000000-0010-0000-0300-000008000000}" name="1:00 PM" dataDxfId="393" totalsRowDxfId="392"/>
    <tableColumn id="9" xr3:uid="{00000000-0010-0000-0300-000009000000}" name="2:00 PM" dataDxfId="391" totalsRowDxfId="390"/>
    <tableColumn id="10" xr3:uid="{00000000-0010-0000-0300-00000A000000}" name="3:00 PM" dataDxfId="389" totalsRowDxfId="388"/>
    <tableColumn id="11" xr3:uid="{00000000-0010-0000-0300-00000B000000}" name="4:00 PM" dataDxfId="387" totalsRowDxfId="386"/>
    <tableColumn id="12" xr3:uid="{00000000-0010-0000-0300-00000C000000}" name="5:00 PM" dataDxfId="385" totalsRowDxfId="384"/>
    <tableColumn id="13" xr3:uid="{00000000-0010-0000-0300-00000D000000}" name="6:00 PM" dataDxfId="383" totalsRowDxfId="382"/>
    <tableColumn id="14" xr3:uid="{00000000-0010-0000-0300-00000E000000}" name="7:00 PM" dataDxfId="381" totalsRowDxfId="380"/>
    <tableColumn id="15" xr3:uid="{00000000-0010-0000-0300-00000F000000}" name="– Off –" dataDxfId="379" totalsRowDxfId="378"/>
    <tableColumn id="16" xr3:uid="{00000000-0010-0000-0300-000010000000}" name="Total" dataDxfId="377" totalsRowDxfId="376">
      <calculatedColumnFormula>COUNTIF(MON_5[[#This Row],[7:00 AM]:[7:00 PM]],"*")</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MON_6" displayName="MON_6" ref="B51:R59" totalsRowShown="0" headerRowDxfId="375" dataDxfId="373" headerRowBorderDxfId="374" tableBorderDxfId="372" totalsRowBorderDxfId="371">
  <autoFilter ref="B51:R59"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ID No." dataDxfId="370" totalsRowDxfId="369"/>
    <tableColumn id="17" xr3:uid="{00000000-0010-0000-0400-000011000000}" name="Employee Name" dataDxfId="368" totalsRowDxfId="367"/>
    <tableColumn id="2" xr3:uid="{00000000-0010-0000-0400-000002000000}" name="7:00 AM" dataDxfId="366" totalsRowDxfId="365"/>
    <tableColumn id="3" xr3:uid="{00000000-0010-0000-0400-000003000000}" name="8:00 AM" dataDxfId="364" totalsRowDxfId="363"/>
    <tableColumn id="4" xr3:uid="{00000000-0010-0000-0400-000004000000}" name="9:00 AM" dataDxfId="362" totalsRowDxfId="361"/>
    <tableColumn id="5" xr3:uid="{00000000-0010-0000-0400-000005000000}" name="10:00 AM" dataDxfId="360" totalsRowDxfId="359"/>
    <tableColumn id="6" xr3:uid="{00000000-0010-0000-0400-000006000000}" name="11:00 AM" dataDxfId="358" totalsRowDxfId="357"/>
    <tableColumn id="7" xr3:uid="{00000000-0010-0000-0400-000007000000}" name="12:00 PM" dataDxfId="356" totalsRowDxfId="355"/>
    <tableColumn id="8" xr3:uid="{00000000-0010-0000-0400-000008000000}" name="1:00 PM" dataDxfId="354" totalsRowDxfId="353"/>
    <tableColumn id="9" xr3:uid="{00000000-0010-0000-0400-000009000000}" name="2:00 PM" dataDxfId="352" totalsRowDxfId="351"/>
    <tableColumn id="10" xr3:uid="{00000000-0010-0000-0400-00000A000000}" name="3:00 PM" dataDxfId="350" totalsRowDxfId="349"/>
    <tableColumn id="11" xr3:uid="{00000000-0010-0000-0400-00000B000000}" name="4:00 PM" dataDxfId="348" totalsRowDxfId="347"/>
    <tableColumn id="12" xr3:uid="{00000000-0010-0000-0400-00000C000000}" name="5:00 PM" dataDxfId="346" totalsRowDxfId="345"/>
    <tableColumn id="13" xr3:uid="{00000000-0010-0000-0400-00000D000000}" name="6:00 PM" dataDxfId="344" totalsRowDxfId="343"/>
    <tableColumn id="14" xr3:uid="{00000000-0010-0000-0400-00000E000000}" name="7:00 PM" dataDxfId="342" totalsRowDxfId="341"/>
    <tableColumn id="15" xr3:uid="{00000000-0010-0000-0400-00000F000000}" name="– Off –" dataDxfId="340" totalsRowDxfId="339"/>
    <tableColumn id="16" xr3:uid="{00000000-0010-0000-0400-000010000000}" name="Total" dataDxfId="338" totalsRowDxfId="337">
      <calculatedColumnFormula>COUNTIF(MON_6[[#This Row],[7:00 AM]:[7:00 PM]],"*")</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ON_7" displayName="MON_7" ref="B62:R70" totalsRowShown="0" headerRowDxfId="336" dataDxfId="334" headerRowBorderDxfId="335" tableBorderDxfId="333" totalsRowBorderDxfId="332">
  <autoFilter ref="B62:R7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500-000001000000}" name="ID No." dataDxfId="331" totalsRowDxfId="330"/>
    <tableColumn id="17" xr3:uid="{00000000-0010-0000-0500-000011000000}" name="Employee Name" dataDxfId="329" totalsRowDxfId="328"/>
    <tableColumn id="2" xr3:uid="{00000000-0010-0000-0500-000002000000}" name="7:00 AM" dataDxfId="327" totalsRowDxfId="326"/>
    <tableColumn id="3" xr3:uid="{00000000-0010-0000-0500-000003000000}" name="8:00 AM" dataDxfId="325" totalsRowDxfId="324"/>
    <tableColumn id="4" xr3:uid="{00000000-0010-0000-0500-000004000000}" name="9:00 AM" dataDxfId="323" totalsRowDxfId="322"/>
    <tableColumn id="5" xr3:uid="{00000000-0010-0000-0500-000005000000}" name="10:00 AM" dataDxfId="321" totalsRowDxfId="320"/>
    <tableColumn id="6" xr3:uid="{00000000-0010-0000-0500-000006000000}" name="11:00 AM" dataDxfId="319" totalsRowDxfId="318"/>
    <tableColumn id="7" xr3:uid="{00000000-0010-0000-0500-000007000000}" name="12:00 PM" dataDxfId="317" totalsRowDxfId="316"/>
    <tableColumn id="8" xr3:uid="{00000000-0010-0000-0500-000008000000}" name="1:00 PM" dataDxfId="315" totalsRowDxfId="314"/>
    <tableColumn id="9" xr3:uid="{00000000-0010-0000-0500-000009000000}" name="2:00 PM" dataDxfId="313" totalsRowDxfId="312"/>
    <tableColumn id="10" xr3:uid="{00000000-0010-0000-0500-00000A000000}" name="3:00 PM" dataDxfId="311" totalsRowDxfId="310"/>
    <tableColumn id="11" xr3:uid="{00000000-0010-0000-0500-00000B000000}" name="4:00 PM" dataDxfId="309" totalsRowDxfId="308"/>
    <tableColumn id="12" xr3:uid="{00000000-0010-0000-0500-00000C000000}" name="5:00 PM" dataDxfId="307" totalsRowDxfId="306"/>
    <tableColumn id="13" xr3:uid="{00000000-0010-0000-0500-00000D000000}" name="6:00 PM" dataDxfId="305" totalsRowDxfId="304"/>
    <tableColumn id="14" xr3:uid="{00000000-0010-0000-0500-00000E000000}" name="7:00 PM" dataDxfId="303" totalsRowDxfId="302"/>
    <tableColumn id="15" xr3:uid="{00000000-0010-0000-0500-00000F000000}" name="– Off –" dataDxfId="301" totalsRowDxfId="300"/>
    <tableColumn id="16" xr3:uid="{00000000-0010-0000-0500-000010000000}" name="Total" dataDxfId="299" totalsRowDxfId="298">
      <calculatedColumnFormula>COUNTIF(MON_7[[#This Row],[7:00 AM]:[7:00 PM]],"*")</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MON_8" displayName="MON_8" ref="B73:R81" totalsRowShown="0" headerRowDxfId="297" dataDxfId="295" headerRowBorderDxfId="296" tableBorderDxfId="294" totalsRowBorderDxfId="293">
  <autoFilter ref="B73:R81"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600-000001000000}" name="ID No." dataDxfId="292" totalsRowDxfId="291"/>
    <tableColumn id="17" xr3:uid="{00000000-0010-0000-0600-000011000000}" name="Employee Name" dataDxfId="290" totalsRowDxfId="289"/>
    <tableColumn id="2" xr3:uid="{00000000-0010-0000-0600-000002000000}" name="7:00 AM" dataDxfId="288" totalsRowDxfId="287"/>
    <tableColumn id="3" xr3:uid="{00000000-0010-0000-0600-000003000000}" name="8:00 AM" dataDxfId="286" totalsRowDxfId="285"/>
    <tableColumn id="4" xr3:uid="{00000000-0010-0000-0600-000004000000}" name="9:00 AM" dataDxfId="284" totalsRowDxfId="283"/>
    <tableColumn id="5" xr3:uid="{00000000-0010-0000-0600-000005000000}" name="10:00 AM" dataDxfId="282" totalsRowDxfId="281"/>
    <tableColumn id="6" xr3:uid="{00000000-0010-0000-0600-000006000000}" name="11:00 AM" dataDxfId="280" totalsRowDxfId="279"/>
    <tableColumn id="7" xr3:uid="{00000000-0010-0000-0600-000007000000}" name="12:00 PM" dataDxfId="278" totalsRowDxfId="277"/>
    <tableColumn id="8" xr3:uid="{00000000-0010-0000-0600-000008000000}" name="1:00 PM" dataDxfId="276" totalsRowDxfId="275"/>
    <tableColumn id="9" xr3:uid="{00000000-0010-0000-0600-000009000000}" name="2:00 PM" dataDxfId="274" totalsRowDxfId="273"/>
    <tableColumn id="10" xr3:uid="{00000000-0010-0000-0600-00000A000000}" name="3:00 PM" dataDxfId="272" totalsRowDxfId="271"/>
    <tableColumn id="11" xr3:uid="{00000000-0010-0000-0600-00000B000000}" name="4:00 PM" dataDxfId="270" totalsRowDxfId="269"/>
    <tableColumn id="12" xr3:uid="{00000000-0010-0000-0600-00000C000000}" name="5:00 PM" dataDxfId="268" totalsRowDxfId="267"/>
    <tableColumn id="13" xr3:uid="{00000000-0010-0000-0600-00000D000000}" name="6:00 PM" dataDxfId="266" totalsRowDxfId="265"/>
    <tableColumn id="14" xr3:uid="{00000000-0010-0000-0600-00000E000000}" name="7:00 PM" dataDxfId="264" totalsRowDxfId="263"/>
    <tableColumn id="15" xr3:uid="{00000000-0010-0000-0600-00000F000000}" name="– Off –" dataDxfId="262" totalsRowDxfId="261"/>
    <tableColumn id="16" xr3:uid="{00000000-0010-0000-0600-000010000000}" name="Total" dataDxfId="260" totalsRowDxfId="259">
      <calculatedColumnFormula>COUNTIF(MON_8[[#This Row],[7:00 AM]:[7:00 PM]],"*")</calculatedColumnFormula>
    </tableColumn>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A86F30-A582-4E7C-BB41-831939A3152E}" name="MON_9" displayName="MON_9" ref="B6:R14" totalsRowShown="0" headerRowDxfId="258" dataDxfId="256" headerRowBorderDxfId="257" tableBorderDxfId="255" totalsRowBorderDxfId="254">
  <autoFilter ref="B6:R1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4F48BA2-B521-44AA-B032-00C9BB5E1FA2}" name="ID No." dataDxfId="253" totalsRowDxfId="252"/>
    <tableColumn id="17" xr3:uid="{41206023-DBD5-4D72-92DE-AA4538F582B3}" name="Employee Name" dataDxfId="251" totalsRowDxfId="250"/>
    <tableColumn id="2" xr3:uid="{284F421C-975B-457D-A777-90B87FBC901C}" name="7:00 AM" dataDxfId="249"/>
    <tableColumn id="3" xr3:uid="{5DFCFEF6-FEC8-42C6-9628-505C19331207}" name="8:00 AM" dataDxfId="248"/>
    <tableColumn id="4" xr3:uid="{E9F20EE2-71AF-491D-855E-B7A8CEBBFF7B}" name="9:00 AM" dataDxfId="247"/>
    <tableColumn id="5" xr3:uid="{F8D7FDE7-7B96-4592-93DB-471E0B65E8A5}" name="10:00 AM" dataDxfId="246"/>
    <tableColumn id="6" xr3:uid="{0FB28422-CF66-48D3-BD21-55791DFCDB57}" name="11:00 AM" dataDxfId="245"/>
    <tableColumn id="7" xr3:uid="{5761F216-08FB-4691-BB12-A4C93B5DEF37}" name="12:00 PM" dataDxfId="244"/>
    <tableColumn id="8" xr3:uid="{FD7EA400-3A85-4F33-B5F5-B054E2A2DF9F}" name="1:00 PM" dataDxfId="243"/>
    <tableColumn id="9" xr3:uid="{EEFFDB7C-5A45-49AA-95EF-B66F1B89D19D}" name="2:00 PM" dataDxfId="242"/>
    <tableColumn id="10" xr3:uid="{68E9AC9C-A45A-4FEC-92EF-86D2DA24DEF3}" name="3:00 PM" dataDxfId="241"/>
    <tableColumn id="11" xr3:uid="{241994DE-F6F8-4DE3-8ACD-4DB3C2FB97E9}" name="4:00 PM" dataDxfId="240"/>
    <tableColumn id="12" xr3:uid="{B663DB8C-0CE6-4888-9448-0904BF4FAD12}" name="5:00 PM" dataDxfId="239"/>
    <tableColumn id="13" xr3:uid="{8BD627C6-5B28-4455-AA7E-3F7B13D53D05}" name="6:00 PM" dataDxfId="238"/>
    <tableColumn id="14" xr3:uid="{95EE34A6-0B49-426D-8747-5F33F611530B}" name="7:00 PM" dataDxfId="237"/>
    <tableColumn id="15" xr3:uid="{242D5970-EFDE-4ADA-93E8-E5A9D9140347}" name="– Off –" dataDxfId="236"/>
    <tableColumn id="16" xr3:uid="{28686A1F-6B77-47C9-9532-DD821528CAC2}" name="Total" dataDxfId="235" totalsRowDxfId="234">
      <calculatedColumnFormula>COUNTIF(MON_9[[#This Row],[7:00 AM]:[7:00 PM]],"*")</calculatedColumnFormula>
    </tableColumn>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F11D404-C369-40AB-831E-C594EB3755A1}" name="MON_310" displayName="MON_310" ref="B17:R25" totalsRowShown="0" headerRowDxfId="233" dataDxfId="231" headerRowBorderDxfId="232" tableBorderDxfId="230" totalsRowBorderDxfId="229">
  <autoFilter ref="B17:R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928E1C51-B05B-4DC7-82B2-72CD202533BF}" name="ID No." dataDxfId="228" totalsRowDxfId="227"/>
    <tableColumn id="17" xr3:uid="{2C5A9570-D576-4C13-9811-B39CB8F624D0}" name="Employee Name" dataDxfId="226" totalsRowDxfId="225"/>
    <tableColumn id="2" xr3:uid="{A7D66CCB-1F2D-4FA1-8794-D42D9B0FAFCD}" name="7:00 AM" dataDxfId="224" totalsRowDxfId="223"/>
    <tableColumn id="3" xr3:uid="{F08AD05D-26FE-4EC4-B44D-5ED5DF70C00B}" name="8:00 AM" dataDxfId="222" totalsRowDxfId="221"/>
    <tableColumn id="4" xr3:uid="{2A11ECA0-7CDE-413F-A67D-AA6F74400FEC}" name="9:00 AM" dataDxfId="220" totalsRowDxfId="219"/>
    <tableColumn id="5" xr3:uid="{0DCD41B8-2FA3-4001-AEE1-6EA075EFB8EA}" name="10:00 AM" dataDxfId="218" totalsRowDxfId="217"/>
    <tableColumn id="6" xr3:uid="{268D38A7-1A8A-439A-8A06-6F9185AFA9A0}" name="11:00 AM" dataDxfId="216" totalsRowDxfId="215"/>
    <tableColumn id="7" xr3:uid="{41BF898F-7EA0-45E0-ACFD-BA58E4B408AD}" name="12:00 PM" dataDxfId="214" totalsRowDxfId="213"/>
    <tableColumn id="8" xr3:uid="{88EB4D12-7EAB-4B73-B1C0-2F8F7F92D5B7}" name="1:00 PM" dataDxfId="212" totalsRowDxfId="211"/>
    <tableColumn id="9" xr3:uid="{16CA6C7C-0E1E-49F0-9ACC-665A1A032B7B}" name="2:00 PM" dataDxfId="210" totalsRowDxfId="209"/>
    <tableColumn id="10" xr3:uid="{E8467DEE-336E-4738-A7B6-A2F96F28AD34}" name="3:00 PM" dataDxfId="208" totalsRowDxfId="207"/>
    <tableColumn id="11" xr3:uid="{42BF1011-8F0F-4D2B-9464-8AC54BEC5A83}" name="4:00 PM" dataDxfId="206" totalsRowDxfId="205"/>
    <tableColumn id="12" xr3:uid="{7E90FA96-EF1F-4112-A706-B77C38189B78}" name="5:00 PM" dataDxfId="204" totalsRowDxfId="203"/>
    <tableColumn id="13" xr3:uid="{8FDEF640-B5A5-4772-A861-16E93C31009D}" name="6:00 PM" dataDxfId="202" totalsRowDxfId="201"/>
    <tableColumn id="14" xr3:uid="{0437A8A6-C2DB-4D69-90DF-1B36CE9BADCD}" name="7:00 PM" dataDxfId="200" totalsRowDxfId="199"/>
    <tableColumn id="15" xr3:uid="{FFC2EA75-35CC-4A5F-ABCA-E1A9E3871E1E}" name="– Off –" dataDxfId="198" totalsRowDxfId="197"/>
    <tableColumn id="16" xr3:uid="{872DAE4E-8BDE-4AE3-ABC3-3B094477E49B}" name="Total" dataDxfId="196" totalsRowDxfId="195">
      <calculatedColumnFormula>COUNTIF(MON_310[[#This Row],[7:00 AM]:[7:00 PM]],"*")</calculatedColumnFormula>
    </tableColumn>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890683A-3670-453C-A2E9-1715026B5257}" name="MON_411" displayName="MON_411" ref="B28:R36" totalsRowShown="0" headerRowDxfId="194" dataDxfId="192" headerRowBorderDxfId="193" tableBorderDxfId="191" totalsRowBorderDxfId="190">
  <autoFilter ref="B28:R3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7942A74C-3F02-4C01-B7C3-73C86CBE847D}" name="ID No." dataDxfId="189" totalsRowDxfId="188"/>
    <tableColumn id="17" xr3:uid="{4F47FB46-A4FA-4E2D-B845-E2E3B62B75B0}" name="Employee Name" dataDxfId="187" totalsRowDxfId="186"/>
    <tableColumn id="2" xr3:uid="{BEAB9DE3-2043-440F-980E-DBE123C2AAB7}" name="7:00 AM" dataDxfId="185" totalsRowDxfId="184"/>
    <tableColumn id="3" xr3:uid="{38391FF5-CD6B-4705-B523-CE69A79FF5EF}" name="8:00 AM" dataDxfId="183" totalsRowDxfId="182"/>
    <tableColumn id="4" xr3:uid="{82D6B8B0-4C34-4109-8970-884142C7A681}" name="9:00 AM" dataDxfId="181" totalsRowDxfId="180"/>
    <tableColumn id="5" xr3:uid="{0A290A8F-8887-4B51-AA92-5EED7EBF8155}" name="10:00 AM" dataDxfId="179" totalsRowDxfId="178"/>
    <tableColumn id="6" xr3:uid="{F845F7E8-1D00-4577-9645-8C219B064B8E}" name="11:00 AM" dataDxfId="177" totalsRowDxfId="176"/>
    <tableColumn id="7" xr3:uid="{DB1B2939-45B4-49F5-8606-A6B1E119A3A1}" name="12:00 PM" dataDxfId="175" totalsRowDxfId="174"/>
    <tableColumn id="8" xr3:uid="{837E2583-CA73-40D6-A0D6-A596C2EEBBF0}" name="1:00 PM" dataDxfId="173" totalsRowDxfId="172"/>
    <tableColumn id="9" xr3:uid="{6216557E-EE00-4D2C-9843-5A8D29F4C7D8}" name="2:00 PM" dataDxfId="171" totalsRowDxfId="170"/>
    <tableColumn id="10" xr3:uid="{4C84E577-0806-465F-A542-51F018864DAE}" name="3:00 PM" dataDxfId="169" totalsRowDxfId="168"/>
    <tableColumn id="11" xr3:uid="{5F329E0C-9B49-4727-ACD8-B1A89135E477}" name="4:00 PM" dataDxfId="167" totalsRowDxfId="166"/>
    <tableColumn id="12" xr3:uid="{62A7EF4B-31F9-463D-A64B-77CE7D6CEACF}" name="5:00 PM" dataDxfId="165" totalsRowDxfId="164"/>
    <tableColumn id="13" xr3:uid="{1CE9119B-7A2A-414A-A007-39DA3E78C6F4}" name="6:00 PM" dataDxfId="163" totalsRowDxfId="162"/>
    <tableColumn id="14" xr3:uid="{A1167DA5-6A9A-45CE-9E50-1C8BCC232DBA}" name="7:00 PM" dataDxfId="161" totalsRowDxfId="160"/>
    <tableColumn id="15" xr3:uid="{E52E4A99-A1DD-446A-9102-A64A158D9A29}" name="– Off –" dataDxfId="159" totalsRowDxfId="158"/>
    <tableColumn id="16" xr3:uid="{95E6F705-8AAA-4DF3-A6CD-CA4F5663B534}" name="Total" dataDxfId="157" totalsRowDxfId="156">
      <calculatedColumnFormula>COUNTIF(MON_411[[#This Row],[7:00 AM]:[7:00 PM]],"*")</calculatedColumnFormula>
    </tableColumn>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AC1AF93-5B2F-4EE8-9D2A-025823CB9FBB}" name="MON_512" displayName="MON_512" ref="B39:R47" totalsRowShown="0" headerRowDxfId="155" dataDxfId="153" headerRowBorderDxfId="154" tableBorderDxfId="152" totalsRowBorderDxfId="151">
  <autoFilter ref="B39:R4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2544D992-A5E6-4726-9E44-E33C4468765C}" name="ID No." dataDxfId="150" totalsRowDxfId="149"/>
    <tableColumn id="17" xr3:uid="{0680F5CC-0FBB-4EB4-B396-82170C2E3565}" name="Employee Name" dataDxfId="148" totalsRowDxfId="147"/>
    <tableColumn id="2" xr3:uid="{D101E740-286A-482E-AC8F-5F749A54851E}" name="7:00 AM" dataDxfId="146" totalsRowDxfId="145"/>
    <tableColumn id="3" xr3:uid="{FFF61C12-3F71-46EF-8D91-6CF247418940}" name="8:00 AM" dataDxfId="144" totalsRowDxfId="143"/>
    <tableColumn id="4" xr3:uid="{6C7EDF73-897B-4B63-A645-EE8E6BD0C420}" name="9:00 AM" dataDxfId="142" totalsRowDxfId="141"/>
    <tableColumn id="5" xr3:uid="{1F0F382A-CDAF-4E07-900D-F4053CD82F26}" name="10:00 AM" dataDxfId="140" totalsRowDxfId="139"/>
    <tableColumn id="6" xr3:uid="{DEB7D8C7-FEE4-4679-A69A-23706A5F5C97}" name="11:00 AM" dataDxfId="138" totalsRowDxfId="137"/>
    <tableColumn id="7" xr3:uid="{7668FD70-ADAD-46E4-A0A5-334A294B3F0E}" name="12:00 PM" dataDxfId="136" totalsRowDxfId="135"/>
    <tableColumn id="8" xr3:uid="{99C53C25-7F43-4151-9E02-B3BD0A7741D9}" name="1:00 PM" dataDxfId="134" totalsRowDxfId="133"/>
    <tableColumn id="9" xr3:uid="{9BDDCE48-378D-42B1-A967-2A312E2FE5FB}" name="2:00 PM" dataDxfId="132" totalsRowDxfId="131"/>
    <tableColumn id="10" xr3:uid="{09263438-413F-4D74-A304-96FD76B3CF36}" name="3:00 PM" dataDxfId="130" totalsRowDxfId="129"/>
    <tableColumn id="11" xr3:uid="{812A20EB-E40D-4622-BE67-3DC061D8D14B}" name="4:00 PM" dataDxfId="128" totalsRowDxfId="127"/>
    <tableColumn id="12" xr3:uid="{BC29B854-9FA0-49FB-8104-CCEA62D9E89A}" name="5:00 PM" dataDxfId="126" totalsRowDxfId="125"/>
    <tableColumn id="13" xr3:uid="{5598E770-BAA3-483F-8EC2-A281D062676B}" name="6:00 PM" dataDxfId="124" totalsRowDxfId="123"/>
    <tableColumn id="14" xr3:uid="{5CF63823-75E4-4AFE-80BC-EE88567D2256}" name="7:00 PM" dataDxfId="122" totalsRowDxfId="121"/>
    <tableColumn id="15" xr3:uid="{9962CE3E-8B21-4E63-8D9B-6E0AC05C0F2E}" name="– Off –" dataDxfId="120" totalsRowDxfId="119"/>
    <tableColumn id="16" xr3:uid="{A5441EB1-B2A8-40F3-B1AE-5B303243393C}" name="Total" dataDxfId="118" totalsRowDxfId="117">
      <calculatedColumnFormula>COUNTIF(MON_512[[#This Row],[7:00 AM]:[7:00 PM]],"*")</calculatedColumnFormula>
    </tableColumn>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31F7D4F-69CC-45B8-84CA-05DB91BD1B7E}" name="MON_613" displayName="MON_613" ref="B50:R58" totalsRowShown="0" headerRowDxfId="116" dataDxfId="114" headerRowBorderDxfId="115" tableBorderDxfId="113" totalsRowBorderDxfId="112">
  <autoFilter ref="B50:R58"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53DBE04F-32DD-427B-8715-557CFC080699}" name="ID No." dataDxfId="111" totalsRowDxfId="110"/>
    <tableColumn id="17" xr3:uid="{5F17A409-970F-4D78-9FEB-0AE90C5AACB2}" name="Employee Name" dataDxfId="109" totalsRowDxfId="108"/>
    <tableColumn id="2" xr3:uid="{3506F1DC-1325-4D93-981F-A21EAAC1F4D8}" name="7:00 AM" dataDxfId="107" totalsRowDxfId="106"/>
    <tableColumn id="3" xr3:uid="{A9B0DB30-D7BE-49AD-B5C0-CE91C89CC18B}" name="8:00 AM" dataDxfId="105" totalsRowDxfId="104"/>
    <tableColumn id="4" xr3:uid="{1433F551-73C7-4D20-A965-0703FF307E8E}" name="9:00 AM" dataDxfId="103" totalsRowDxfId="102"/>
    <tableColumn id="5" xr3:uid="{08BEEFF4-E777-4866-A4DA-F0C26E9507BD}" name="10:00 AM" dataDxfId="101" totalsRowDxfId="100"/>
    <tableColumn id="6" xr3:uid="{29297892-E835-4D1D-834F-15E2A6E4175F}" name="11:00 AM" dataDxfId="99" totalsRowDxfId="98"/>
    <tableColumn id="7" xr3:uid="{638CF3C2-241E-4662-89E1-BF702D32A0AD}" name="12:00 PM" dataDxfId="97" totalsRowDxfId="96"/>
    <tableColumn id="8" xr3:uid="{BC6A0CA5-40ED-4587-B670-47AAEB0C5E57}" name="1:00 PM" dataDxfId="95" totalsRowDxfId="94"/>
    <tableColumn id="9" xr3:uid="{491E4EF4-8380-45A2-A82F-C6CC887305F2}" name="2:00 PM" dataDxfId="93" totalsRowDxfId="92"/>
    <tableColumn id="10" xr3:uid="{9DDBA60D-5B56-4121-8950-3FFF74377DCB}" name="3:00 PM" dataDxfId="91" totalsRowDxfId="90"/>
    <tableColumn id="11" xr3:uid="{20176C55-20D6-4E8B-9296-ECB278271BF2}" name="4:00 PM" dataDxfId="89" totalsRowDxfId="88"/>
    <tableColumn id="12" xr3:uid="{49CA6426-6D0D-496B-A804-50BC5D811C8F}" name="5:00 PM" dataDxfId="87" totalsRowDxfId="86"/>
    <tableColumn id="13" xr3:uid="{E1801DD5-EA23-42C5-BB66-E206E2590DF5}" name="6:00 PM" dataDxfId="85" totalsRowDxfId="84"/>
    <tableColumn id="14" xr3:uid="{07EB1B93-3385-44C6-8746-A1EF52C0496F}" name="7:00 PM" dataDxfId="83" totalsRowDxfId="82"/>
    <tableColumn id="15" xr3:uid="{EC71AABE-2852-4BCF-8C4D-A30D681DE54A}" name="– Off –" dataDxfId="81" totalsRowDxfId="80"/>
    <tableColumn id="16" xr3:uid="{DFE7C2F0-45A3-49CE-9F6F-0F4DA5E0BC0F}" name="Total" dataDxfId="79" totalsRowDxfId="78">
      <calculatedColumnFormula>COUNTIF(MON_613[[#This Row],[7:00 AM]:[7:00 PM]],"*")</calculatedColumnFormula>
    </tableColumn>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7352B47-F88F-4755-9E6B-3AEC31245FF4}" name="MON_714" displayName="MON_714" ref="B61:R69" totalsRowShown="0" headerRowDxfId="77" dataDxfId="75" headerRowBorderDxfId="76" tableBorderDxfId="74" totalsRowBorderDxfId="73">
  <autoFilter ref="B61:R6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F93F3832-A3B4-4D89-9297-9D0D3B7948DA}" name="ID No." dataDxfId="72" totalsRowDxfId="71"/>
    <tableColumn id="17" xr3:uid="{635D1B1A-4128-4A6E-9110-A879DD86E50E}" name="Employee Name" dataDxfId="70" totalsRowDxfId="69"/>
    <tableColumn id="2" xr3:uid="{23337D0B-8257-45DC-B270-D4ECCC371A89}" name="7:00 AM" dataDxfId="68" totalsRowDxfId="67"/>
    <tableColumn id="3" xr3:uid="{14FD6F8F-168F-4B4B-9428-9293E8E49E11}" name="8:00 AM" dataDxfId="66" totalsRowDxfId="65"/>
    <tableColumn id="4" xr3:uid="{1743E597-5F0F-4F82-9C5C-58349DCE5243}" name="9:00 AM" dataDxfId="64" totalsRowDxfId="63"/>
    <tableColumn id="5" xr3:uid="{8002A83B-070C-4F73-B30A-826B6EAF7855}" name="10:00 AM" dataDxfId="62" totalsRowDxfId="61"/>
    <tableColumn id="6" xr3:uid="{9FD7B12A-60EA-4CD0-A57B-6CB5D448109D}" name="11:00 AM" dataDxfId="60" totalsRowDxfId="59"/>
    <tableColumn id="7" xr3:uid="{CECAC520-6976-48EE-8ED3-2DAAE71D17B6}" name="12:00 PM" dataDxfId="58" totalsRowDxfId="57"/>
    <tableColumn id="8" xr3:uid="{2C4E1A14-884B-4A6F-8948-40A46B66C0D9}" name="1:00 PM" dataDxfId="56" totalsRowDxfId="55"/>
    <tableColumn id="9" xr3:uid="{1F346C6F-876F-468A-A1EC-E39368E8A845}" name="2:00 PM" dataDxfId="54" totalsRowDxfId="53"/>
    <tableColumn id="10" xr3:uid="{0965D6F8-42E1-461E-A40A-8234128303E1}" name="3:00 PM" dataDxfId="52" totalsRowDxfId="51"/>
    <tableColumn id="11" xr3:uid="{17981334-3DCC-4FA3-87BA-B2E297BD11EF}" name="4:00 PM" dataDxfId="50" totalsRowDxfId="49"/>
    <tableColumn id="12" xr3:uid="{A5810A97-309D-47DE-AB85-7BBA9B501713}" name="5:00 PM" dataDxfId="48" totalsRowDxfId="47"/>
    <tableColumn id="13" xr3:uid="{B71C2B14-7BA8-43D4-8A91-8728D71B3661}" name="6:00 PM" dataDxfId="46" totalsRowDxfId="45"/>
    <tableColumn id="14" xr3:uid="{DE0F778A-A835-481A-BB3C-BF85431B7912}" name="7:00 PM" dataDxfId="44" totalsRowDxfId="43"/>
    <tableColumn id="15" xr3:uid="{EE64B047-5E3F-4E18-92FC-EA856CE0FE2E}" name="– Off –" dataDxfId="42" totalsRowDxfId="41"/>
    <tableColumn id="16" xr3:uid="{44CC54F4-97D7-4E95-A550-17B137DD90F7}" name="Total" dataDxfId="40" totalsRowDxfId="39">
      <calculatedColumnFormula>COUNTIF(MON_714[[#This Row],[7:00 AM]:[7:00 PM]],"*")</calculatedColumnFormula>
    </tableColumn>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9FF49AB-DC64-4868-A462-BEF1C23E19D4}" name="MON_815" displayName="MON_815" ref="B72:R80" totalsRowShown="0" headerRowDxfId="38" dataDxfId="36" headerRowBorderDxfId="37" tableBorderDxfId="35" totalsRowBorderDxfId="34">
  <autoFilter ref="B72:R80"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19C6B56D-EB57-445E-AF15-DCA32A2AFDF7}" name="ID No." dataDxfId="33" totalsRowDxfId="32"/>
    <tableColumn id="17" xr3:uid="{9C44954B-55D6-4936-B863-C534B8EB8B93}" name="Employee Name" dataDxfId="31" totalsRowDxfId="30"/>
    <tableColumn id="2" xr3:uid="{BD03C4B8-25E3-4FA5-BC99-DE9F9A5A3780}" name="7:00 AM" dataDxfId="29" totalsRowDxfId="28"/>
    <tableColumn id="3" xr3:uid="{9A7AC4CA-F4B5-4FC8-85B8-E5413D316F53}" name="8:00 AM" dataDxfId="27" totalsRowDxfId="26"/>
    <tableColumn id="4" xr3:uid="{6111657B-675A-4C6A-A13A-6E6E095685E2}" name="9:00 AM" dataDxfId="25" totalsRowDxfId="24"/>
    <tableColumn id="5" xr3:uid="{3D03FBB7-83B5-4912-BCAB-7D07C6BB11CE}" name="10:00 AM" dataDxfId="23" totalsRowDxfId="22"/>
    <tableColumn id="6" xr3:uid="{B2BE0519-F53B-47FA-AD8C-9516FAF31448}" name="11:00 AM" dataDxfId="21" totalsRowDxfId="20"/>
    <tableColumn id="7" xr3:uid="{7C420CDC-B656-449D-8FA5-D30A67BA5ADE}" name="12:00 PM" dataDxfId="19" totalsRowDxfId="18"/>
    <tableColumn id="8" xr3:uid="{8637B19D-9D3F-4264-9478-ADEF9FA17D61}" name="1:00 PM" dataDxfId="17" totalsRowDxfId="16"/>
    <tableColumn id="9" xr3:uid="{CDCE3A16-F098-4B4B-9FAE-F86CE13AA0E6}" name="2:00 PM" dataDxfId="15" totalsRowDxfId="14"/>
    <tableColumn id="10" xr3:uid="{A787E25A-AC59-48D2-9528-CBF5DF83B5FB}" name="3:00 PM" dataDxfId="13" totalsRowDxfId="12"/>
    <tableColumn id="11" xr3:uid="{E637F81D-3961-4DE7-AB6E-51C5888892A3}" name="4:00 PM" dataDxfId="11" totalsRowDxfId="10"/>
    <tableColumn id="12" xr3:uid="{F5D85514-92CE-4317-A450-B725E99D04D8}" name="5:00 PM" dataDxfId="9" totalsRowDxfId="8"/>
    <tableColumn id="13" xr3:uid="{20D7FC88-AF2B-4D5D-9B4D-2B6037B3CED2}" name="6:00 PM" dataDxfId="7" totalsRowDxfId="6"/>
    <tableColumn id="14" xr3:uid="{4BD70C27-7086-47D7-B496-0E72F838FDD9}" name="7:00 PM" dataDxfId="5" totalsRowDxfId="4"/>
    <tableColumn id="15" xr3:uid="{ED9B98D0-E978-430B-A69B-8D91D9863233}" name="– Off –" dataDxfId="3" totalsRowDxfId="2"/>
    <tableColumn id="16" xr3:uid="{D70EAA24-3F60-4448-960C-B93FA48AB861}" name="Total" dataDxfId="1" totalsRowDxfId="0">
      <calculatedColumnFormula>COUNTIF(MON_815[[#This Row],[7:00 AM]:[7:00 PM]],"*")</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drawing" Target="../drawings/drawing1.xml"/><Relationship Id="rId7" Type="http://schemas.openxmlformats.org/officeDocument/2006/relationships/table" Target="../tables/table4.xml"/><Relationship Id="rId2" Type="http://schemas.openxmlformats.org/officeDocument/2006/relationships/printerSettings" Target="../printerSettings/printerSettings1.bin"/><Relationship Id="rId1" Type="http://schemas.openxmlformats.org/officeDocument/2006/relationships/hyperlink" Target="https://www.smartsheet.com/try-it?trp=12156&amp;utm_source=template-excel&amp;utm_medium=content&amp;utm_campaign=Sample+Weekly+Work+Timetable-excel-12156&amp;lpa=Sample+Weekly+Work+Timetable+excel+12156" TargetMode="External"/><Relationship Id="rId6" Type="http://schemas.openxmlformats.org/officeDocument/2006/relationships/table" Target="../tables/table3.xml"/><Relationship Id="rId5" Type="http://schemas.openxmlformats.org/officeDocument/2006/relationships/table" Target="../tables/table2.xml"/><Relationship Id="rId10" Type="http://schemas.openxmlformats.org/officeDocument/2006/relationships/table" Target="../tables/table7.xml"/><Relationship Id="rId4" Type="http://schemas.openxmlformats.org/officeDocument/2006/relationships/table" Target="../tables/table1.xml"/><Relationship Id="rId9" Type="http://schemas.openxmlformats.org/officeDocument/2006/relationships/table" Target="../tables/table6.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2.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B1:R83"/>
  <sheetViews>
    <sheetView showGridLines="0" tabSelected="1" zoomScale="85" zoomScaleNormal="85"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1.1640625" style="41" customWidth="1"/>
    <col min="3" max="3" width="18.6640625" style="1" customWidth="1"/>
    <col min="4" max="17" width="15.1640625" style="1" customWidth="1"/>
    <col min="18" max="18" width="10.83203125" style="1" customWidth="1"/>
    <col min="19" max="19" width="3" style="1" customWidth="1"/>
    <col min="20" max="16384" width="10.83203125" style="1"/>
  </cols>
  <sheetData>
    <row r="1" spans="2:18" ht="199" customHeight="1" x14ac:dyDescent="0.2"/>
    <row r="2" spans="2:18" ht="45" customHeight="1" x14ac:dyDescent="0.2">
      <c r="B2" s="40" t="s">
        <v>29</v>
      </c>
      <c r="C2" s="28"/>
      <c r="D2" s="28"/>
      <c r="E2" s="28"/>
      <c r="F2" s="28"/>
      <c r="G2" s="28"/>
      <c r="H2" s="28"/>
      <c r="I2" s="28"/>
      <c r="J2" s="28"/>
      <c r="K2" s="28"/>
      <c r="L2" s="28"/>
      <c r="M2" s="28"/>
      <c r="N2" s="28"/>
      <c r="O2" s="28"/>
      <c r="P2" s="28"/>
      <c r="Q2" s="28"/>
      <c r="R2" s="28"/>
    </row>
    <row r="3" spans="2:18" s="32" customFormat="1" ht="20" customHeight="1" x14ac:dyDescent="0.2">
      <c r="B3" s="53" t="s">
        <v>38</v>
      </c>
      <c r="C3" s="53"/>
      <c r="D3" s="47" t="s">
        <v>32</v>
      </c>
      <c r="E3" s="47"/>
      <c r="F3" s="47"/>
      <c r="K3" s="33"/>
      <c r="L3" s="33"/>
      <c r="M3" s="33"/>
      <c r="N3" s="33"/>
      <c r="O3" s="33"/>
      <c r="P3" s="33"/>
      <c r="Q3" s="33"/>
      <c r="R3" s="33"/>
    </row>
    <row r="4" spans="2:18" s="29" customFormat="1" ht="30" customHeight="1" x14ac:dyDescent="0.2">
      <c r="B4" s="46">
        <v>49436</v>
      </c>
      <c r="C4" s="46"/>
      <c r="D4" s="52" t="s">
        <v>21</v>
      </c>
      <c r="E4" s="52"/>
      <c r="F4" s="52"/>
      <c r="H4" s="30"/>
      <c r="I4" s="30"/>
      <c r="J4" s="30"/>
      <c r="K4" s="31"/>
      <c r="L4" s="31"/>
      <c r="M4" s="31"/>
      <c r="N4" s="31"/>
      <c r="O4" s="31"/>
      <c r="P4" s="31"/>
      <c r="Q4" s="31"/>
      <c r="R4" s="31"/>
    </row>
    <row r="5" spans="2:18" ht="8" customHeight="1" x14ac:dyDescent="0.2"/>
    <row r="6" spans="2:18" ht="18" x14ac:dyDescent="0.2">
      <c r="B6" s="48">
        <f>B4</f>
        <v>49436</v>
      </c>
      <c r="C6" s="49"/>
      <c r="D6" s="16"/>
      <c r="E6" s="16"/>
      <c r="F6" s="16"/>
      <c r="G6" s="16"/>
      <c r="H6" s="16"/>
      <c r="I6" s="16"/>
      <c r="J6" s="16"/>
      <c r="K6" s="16"/>
      <c r="L6" s="16"/>
      <c r="M6" s="16"/>
      <c r="N6" s="16"/>
      <c r="O6" s="16"/>
      <c r="P6" s="16"/>
      <c r="Q6" s="16"/>
      <c r="R6" s="2"/>
    </row>
    <row r="7" spans="2:18" ht="16" customHeight="1" x14ac:dyDescent="0.2">
      <c r="B7" s="42" t="s">
        <v>33</v>
      </c>
      <c r="C7" s="3" t="s">
        <v>34</v>
      </c>
      <c r="D7" s="4" t="s">
        <v>0</v>
      </c>
      <c r="E7" s="4" t="s">
        <v>1</v>
      </c>
      <c r="F7" s="4" t="s">
        <v>2</v>
      </c>
      <c r="G7" s="4" t="s">
        <v>3</v>
      </c>
      <c r="H7" s="4" t="s">
        <v>4</v>
      </c>
      <c r="I7" s="4" t="s">
        <v>5</v>
      </c>
      <c r="J7" s="4" t="s">
        <v>6</v>
      </c>
      <c r="K7" s="4" t="s">
        <v>7</v>
      </c>
      <c r="L7" s="4" t="s">
        <v>8</v>
      </c>
      <c r="M7" s="4" t="s">
        <v>9</v>
      </c>
      <c r="N7" s="4" t="s">
        <v>10</v>
      </c>
      <c r="O7" s="4" t="s">
        <v>11</v>
      </c>
      <c r="P7" s="4" t="s">
        <v>12</v>
      </c>
      <c r="Q7" s="4" t="s">
        <v>35</v>
      </c>
      <c r="R7" s="5" t="s">
        <v>36</v>
      </c>
    </row>
    <row r="8" spans="2:18" s="24" customFormat="1" ht="27" customHeight="1" x14ac:dyDescent="0.2">
      <c r="B8" s="18">
        <v>111111</v>
      </c>
      <c r="C8" s="6" t="s">
        <v>13</v>
      </c>
      <c r="D8" s="12" t="s">
        <v>23</v>
      </c>
      <c r="E8" s="12" t="s">
        <v>23</v>
      </c>
      <c r="F8" s="12" t="s">
        <v>23</v>
      </c>
      <c r="G8" s="12" t="s">
        <v>23</v>
      </c>
      <c r="H8" s="12" t="s">
        <v>23</v>
      </c>
      <c r="I8" s="12" t="s">
        <v>23</v>
      </c>
      <c r="J8" s="12"/>
      <c r="K8" s="12"/>
      <c r="L8" s="12"/>
      <c r="M8" s="12"/>
      <c r="N8" s="12"/>
      <c r="O8" s="12"/>
      <c r="P8" s="12"/>
      <c r="Q8" s="13"/>
      <c r="R8" s="23">
        <f>COUNTIF(MON[[#This Row],[7:00 AM]:[7:00 PM]],"*")</f>
        <v>6</v>
      </c>
    </row>
    <row r="9" spans="2:18" s="24" customFormat="1" ht="27" customHeight="1" x14ac:dyDescent="0.2">
      <c r="B9" s="19">
        <v>222222</v>
      </c>
      <c r="C9" s="20" t="s">
        <v>14</v>
      </c>
      <c r="D9" s="13" t="s">
        <v>24</v>
      </c>
      <c r="E9" s="13" t="s">
        <v>24</v>
      </c>
      <c r="F9" s="13" t="s">
        <v>24</v>
      </c>
      <c r="G9" s="13" t="s">
        <v>24</v>
      </c>
      <c r="H9" s="13" t="s">
        <v>24</v>
      </c>
      <c r="I9" s="13" t="s">
        <v>24</v>
      </c>
      <c r="J9" s="13"/>
      <c r="K9" s="13"/>
      <c r="L9" s="13"/>
      <c r="M9" s="13"/>
      <c r="N9" s="13"/>
      <c r="O9" s="13"/>
      <c r="P9" s="13"/>
      <c r="Q9" s="13"/>
      <c r="R9" s="23">
        <f>COUNTIF(MON[[#This Row],[7:00 AM]:[7:00 PM]],"*")</f>
        <v>6</v>
      </c>
    </row>
    <row r="10" spans="2:18" s="24" customFormat="1" ht="27" customHeight="1" x14ac:dyDescent="0.2">
      <c r="B10" s="18">
        <v>333333</v>
      </c>
      <c r="C10" s="6" t="s">
        <v>15</v>
      </c>
      <c r="D10" s="12"/>
      <c r="E10" s="12"/>
      <c r="F10" s="12"/>
      <c r="G10" s="12" t="s">
        <v>25</v>
      </c>
      <c r="H10" s="12" t="s">
        <v>25</v>
      </c>
      <c r="I10" s="12" t="s">
        <v>25</v>
      </c>
      <c r="J10" s="12" t="s">
        <v>25</v>
      </c>
      <c r="K10" s="12" t="s">
        <v>25</v>
      </c>
      <c r="L10" s="12" t="s">
        <v>25</v>
      </c>
      <c r="M10" s="12"/>
      <c r="N10" s="12"/>
      <c r="O10" s="12"/>
      <c r="P10" s="12"/>
      <c r="Q10" s="13"/>
      <c r="R10" s="23">
        <f>COUNTIF(MON[[#This Row],[7:00 AM]:[7:00 PM]],"*")</f>
        <v>6</v>
      </c>
    </row>
    <row r="11" spans="2:18" s="24" customFormat="1" ht="27" customHeight="1" x14ac:dyDescent="0.2">
      <c r="B11" s="19">
        <v>444444</v>
      </c>
      <c r="C11" s="20" t="s">
        <v>16</v>
      </c>
      <c r="D11" s="13"/>
      <c r="E11" s="13"/>
      <c r="F11" s="13"/>
      <c r="G11" s="13"/>
      <c r="H11" s="13"/>
      <c r="I11" s="13"/>
      <c r="J11" s="13" t="s">
        <v>26</v>
      </c>
      <c r="K11" s="13" t="s">
        <v>26</v>
      </c>
      <c r="L11" s="13" t="s">
        <v>26</v>
      </c>
      <c r="M11" s="13" t="s">
        <v>26</v>
      </c>
      <c r="N11" s="13" t="s">
        <v>26</v>
      </c>
      <c r="O11" s="13" t="s">
        <v>26</v>
      </c>
      <c r="P11" s="13"/>
      <c r="Q11" s="13"/>
      <c r="R11" s="23">
        <f>COUNTIF(MON[[#This Row],[7:00 AM]:[7:00 PM]],"*")</f>
        <v>6</v>
      </c>
    </row>
    <row r="12" spans="2:18" s="24" customFormat="1" ht="27" customHeight="1" x14ac:dyDescent="0.2">
      <c r="B12" s="18">
        <v>555555</v>
      </c>
      <c r="C12" s="6" t="s">
        <v>17</v>
      </c>
      <c r="D12" s="12"/>
      <c r="E12" s="12"/>
      <c r="F12" s="12" t="s">
        <v>27</v>
      </c>
      <c r="G12" s="12" t="s">
        <v>27</v>
      </c>
      <c r="H12" s="12" t="s">
        <v>27</v>
      </c>
      <c r="I12" s="12" t="s">
        <v>27</v>
      </c>
      <c r="J12" s="12" t="s">
        <v>27</v>
      </c>
      <c r="K12" s="12" t="s">
        <v>27</v>
      </c>
      <c r="L12" s="12" t="s">
        <v>27</v>
      </c>
      <c r="M12" s="12" t="s">
        <v>27</v>
      </c>
      <c r="N12" s="12"/>
      <c r="O12" s="12"/>
      <c r="P12" s="12"/>
      <c r="Q12" s="13"/>
      <c r="R12" s="23">
        <f>COUNTIF(MON[[#This Row],[7:00 AM]:[7:00 PM]],"*")</f>
        <v>8</v>
      </c>
    </row>
    <row r="13" spans="2:18" s="24" customFormat="1" ht="27" customHeight="1" x14ac:dyDescent="0.2">
      <c r="B13" s="19">
        <v>666666</v>
      </c>
      <c r="C13" s="20" t="s">
        <v>18</v>
      </c>
      <c r="D13" s="13" t="s">
        <v>22</v>
      </c>
      <c r="E13" s="13" t="s">
        <v>22</v>
      </c>
      <c r="F13" s="13" t="s">
        <v>22</v>
      </c>
      <c r="G13" s="13" t="s">
        <v>22</v>
      </c>
      <c r="H13" s="13"/>
      <c r="I13" s="13"/>
      <c r="J13" s="13"/>
      <c r="K13" s="13"/>
      <c r="L13" s="13"/>
      <c r="M13" s="13"/>
      <c r="N13" s="13"/>
      <c r="O13" s="13"/>
      <c r="P13" s="13"/>
      <c r="Q13" s="13"/>
      <c r="R13" s="23">
        <f>COUNTIF(MON[[#This Row],[7:00 AM]:[7:00 PM]],"*")</f>
        <v>4</v>
      </c>
    </row>
    <row r="14" spans="2:18" s="24" customFormat="1" ht="27" customHeight="1" x14ac:dyDescent="0.2">
      <c r="B14" s="18">
        <v>777777</v>
      </c>
      <c r="C14" s="6" t="s">
        <v>19</v>
      </c>
      <c r="D14" s="12"/>
      <c r="E14" s="12"/>
      <c r="F14" s="12"/>
      <c r="G14" s="12"/>
      <c r="H14" s="14" t="s">
        <v>37</v>
      </c>
      <c r="I14" s="14" t="s">
        <v>37</v>
      </c>
      <c r="J14" s="14" t="s">
        <v>37</v>
      </c>
      <c r="K14" s="14" t="s">
        <v>37</v>
      </c>
      <c r="L14" s="14" t="s">
        <v>37</v>
      </c>
      <c r="M14" s="14" t="s">
        <v>37</v>
      </c>
      <c r="N14" s="14" t="s">
        <v>37</v>
      </c>
      <c r="O14" s="14" t="s">
        <v>37</v>
      </c>
      <c r="P14" s="14" t="s">
        <v>37</v>
      </c>
      <c r="Q14" s="13"/>
      <c r="R14" s="23">
        <f>COUNTIF(MON[[#This Row],[7:00 AM]:[7:00 PM]],"*")</f>
        <v>9</v>
      </c>
    </row>
    <row r="15" spans="2:18" s="24" customFormat="1" ht="27" customHeight="1" x14ac:dyDescent="0.2">
      <c r="B15" s="21">
        <v>888888</v>
      </c>
      <c r="C15" s="22" t="s">
        <v>20</v>
      </c>
      <c r="D15" s="15" t="s">
        <v>37</v>
      </c>
      <c r="E15" s="15" t="s">
        <v>37</v>
      </c>
      <c r="F15" s="15" t="s">
        <v>37</v>
      </c>
      <c r="G15" s="15" t="s">
        <v>37</v>
      </c>
      <c r="H15" s="15" t="s">
        <v>37</v>
      </c>
      <c r="I15" s="15" t="s">
        <v>37</v>
      </c>
      <c r="J15" s="15" t="s">
        <v>37</v>
      </c>
      <c r="K15" s="15" t="s">
        <v>37</v>
      </c>
      <c r="L15" s="15" t="s">
        <v>37</v>
      </c>
      <c r="M15" s="15"/>
      <c r="N15" s="15"/>
      <c r="O15" s="15"/>
      <c r="P15" s="15"/>
      <c r="Q15" s="15"/>
      <c r="R15" s="25">
        <f>COUNTIF(MON[[#This Row],[7:00 AM]:[7:00 PM]],"*")</f>
        <v>9</v>
      </c>
    </row>
    <row r="16" spans="2:18" ht="8" customHeight="1" x14ac:dyDescent="0.2"/>
    <row r="17" spans="2:18" ht="18" x14ac:dyDescent="0.2">
      <c r="B17" s="44">
        <f>B6+1</f>
        <v>49437</v>
      </c>
      <c r="C17" s="45"/>
      <c r="D17" s="7"/>
      <c r="E17" s="7"/>
      <c r="F17" s="7"/>
      <c r="G17" s="7"/>
      <c r="H17" s="7"/>
      <c r="I17" s="7"/>
      <c r="J17" s="7"/>
      <c r="K17" s="7"/>
      <c r="L17" s="7"/>
      <c r="M17" s="7"/>
      <c r="N17" s="7"/>
      <c r="O17" s="7"/>
      <c r="P17" s="7"/>
      <c r="Q17" s="7"/>
      <c r="R17" s="7"/>
    </row>
    <row r="18" spans="2:18" x14ac:dyDescent="0.2">
      <c r="B18" s="43" t="s">
        <v>33</v>
      </c>
      <c r="C18" s="8" t="s">
        <v>34</v>
      </c>
      <c r="D18" s="9" t="s">
        <v>0</v>
      </c>
      <c r="E18" s="9" t="s">
        <v>1</v>
      </c>
      <c r="F18" s="9" t="s">
        <v>2</v>
      </c>
      <c r="G18" s="9" t="s">
        <v>3</v>
      </c>
      <c r="H18" s="9" t="s">
        <v>4</v>
      </c>
      <c r="I18" s="9" t="s">
        <v>5</v>
      </c>
      <c r="J18" s="9" t="s">
        <v>6</v>
      </c>
      <c r="K18" s="9" t="s">
        <v>7</v>
      </c>
      <c r="L18" s="9" t="s">
        <v>8</v>
      </c>
      <c r="M18" s="9" t="s">
        <v>9</v>
      </c>
      <c r="N18" s="9" t="s">
        <v>10</v>
      </c>
      <c r="O18" s="9" t="s">
        <v>11</v>
      </c>
      <c r="P18" s="9" t="s">
        <v>12</v>
      </c>
      <c r="Q18" s="9" t="s">
        <v>35</v>
      </c>
      <c r="R18" s="9" t="s">
        <v>36</v>
      </c>
    </row>
    <row r="19" spans="2:18" s="24" customFormat="1" ht="27" customHeight="1" x14ac:dyDescent="0.2">
      <c r="B19" s="10">
        <v>111111</v>
      </c>
      <c r="C19" s="10" t="s">
        <v>13</v>
      </c>
      <c r="D19" s="38" t="s">
        <v>23</v>
      </c>
      <c r="E19" s="38" t="s">
        <v>23</v>
      </c>
      <c r="F19" s="38" t="s">
        <v>23</v>
      </c>
      <c r="G19" s="38" t="s">
        <v>23</v>
      </c>
      <c r="H19" s="38" t="s">
        <v>23</v>
      </c>
      <c r="I19" s="38" t="s">
        <v>23</v>
      </c>
      <c r="J19" s="38"/>
      <c r="K19" s="38"/>
      <c r="L19" s="38"/>
      <c r="M19" s="38"/>
      <c r="N19" s="38"/>
      <c r="O19" s="38"/>
      <c r="P19" s="38"/>
      <c r="Q19" s="39"/>
      <c r="R19" s="27">
        <f>COUNTIF(MON_3[[#This Row],[7:00 AM]:[7:00 PM]],"*")</f>
        <v>6</v>
      </c>
    </row>
    <row r="20" spans="2:18" s="24" customFormat="1" ht="27" customHeight="1" x14ac:dyDescent="0.2">
      <c r="B20" s="26">
        <v>222222</v>
      </c>
      <c r="C20" s="26" t="s">
        <v>14</v>
      </c>
      <c r="D20" s="39" t="s">
        <v>24</v>
      </c>
      <c r="E20" s="39" t="s">
        <v>24</v>
      </c>
      <c r="F20" s="39" t="s">
        <v>24</v>
      </c>
      <c r="G20" s="39" t="s">
        <v>24</v>
      </c>
      <c r="H20" s="39" t="s">
        <v>24</v>
      </c>
      <c r="I20" s="39" t="s">
        <v>24</v>
      </c>
      <c r="J20" s="39"/>
      <c r="K20" s="39"/>
      <c r="L20" s="39"/>
      <c r="M20" s="39"/>
      <c r="N20" s="39"/>
      <c r="O20" s="39"/>
      <c r="P20" s="39"/>
      <c r="Q20" s="39"/>
      <c r="R20" s="27">
        <f>COUNTIF(MON_3[[#This Row],[7:00 AM]:[7:00 PM]],"*")</f>
        <v>6</v>
      </c>
    </row>
    <row r="21" spans="2:18" s="24" customFormat="1" ht="27" customHeight="1" x14ac:dyDescent="0.2">
      <c r="B21" s="10">
        <v>333333</v>
      </c>
      <c r="C21" s="10" t="s">
        <v>15</v>
      </c>
      <c r="D21" s="38"/>
      <c r="E21" s="38"/>
      <c r="F21" s="38"/>
      <c r="G21" s="38" t="s">
        <v>25</v>
      </c>
      <c r="H21" s="38" t="s">
        <v>25</v>
      </c>
      <c r="I21" s="38" t="s">
        <v>25</v>
      </c>
      <c r="J21" s="38" t="s">
        <v>25</v>
      </c>
      <c r="K21" s="38" t="s">
        <v>25</v>
      </c>
      <c r="L21" s="38" t="s">
        <v>25</v>
      </c>
      <c r="M21" s="38"/>
      <c r="N21" s="38"/>
      <c r="O21" s="38"/>
      <c r="P21" s="38"/>
      <c r="Q21" s="39"/>
      <c r="R21" s="27">
        <f>COUNTIF(MON_3[[#This Row],[7:00 AM]:[7:00 PM]],"*")</f>
        <v>6</v>
      </c>
    </row>
    <row r="22" spans="2:18" s="24" customFormat="1" ht="27" customHeight="1" x14ac:dyDescent="0.2">
      <c r="B22" s="26">
        <v>444444</v>
      </c>
      <c r="C22" s="26" t="s">
        <v>16</v>
      </c>
      <c r="D22" s="39"/>
      <c r="E22" s="39"/>
      <c r="F22" s="39"/>
      <c r="G22" s="39"/>
      <c r="H22" s="39"/>
      <c r="I22" s="39"/>
      <c r="J22" s="39" t="s">
        <v>26</v>
      </c>
      <c r="K22" s="39" t="s">
        <v>26</v>
      </c>
      <c r="L22" s="39" t="s">
        <v>26</v>
      </c>
      <c r="M22" s="39" t="s">
        <v>26</v>
      </c>
      <c r="N22" s="39" t="s">
        <v>26</v>
      </c>
      <c r="O22" s="39" t="s">
        <v>26</v>
      </c>
      <c r="P22" s="39"/>
      <c r="Q22" s="39"/>
      <c r="R22" s="27">
        <f>COUNTIF(MON_3[[#This Row],[7:00 AM]:[7:00 PM]],"*")</f>
        <v>6</v>
      </c>
    </row>
    <row r="23" spans="2:18" s="24" customFormat="1" ht="27" customHeight="1" x14ac:dyDescent="0.2">
      <c r="B23" s="10">
        <v>555555</v>
      </c>
      <c r="C23" s="10" t="s">
        <v>17</v>
      </c>
      <c r="D23" s="38"/>
      <c r="E23" s="38"/>
      <c r="F23" s="38" t="s">
        <v>27</v>
      </c>
      <c r="G23" s="38" t="s">
        <v>27</v>
      </c>
      <c r="H23" s="38" t="s">
        <v>27</v>
      </c>
      <c r="I23" s="38" t="s">
        <v>27</v>
      </c>
      <c r="J23" s="38" t="s">
        <v>27</v>
      </c>
      <c r="K23" s="38" t="s">
        <v>27</v>
      </c>
      <c r="L23" s="38" t="s">
        <v>27</v>
      </c>
      <c r="M23" s="38" t="s">
        <v>27</v>
      </c>
      <c r="N23" s="38"/>
      <c r="O23" s="38"/>
      <c r="P23" s="38"/>
      <c r="Q23" s="39"/>
      <c r="R23" s="27">
        <f>COUNTIF(MON_3[[#This Row],[7:00 AM]:[7:00 PM]],"*")</f>
        <v>8</v>
      </c>
    </row>
    <row r="24" spans="2:18" s="24" customFormat="1" ht="27" customHeight="1" x14ac:dyDescent="0.2">
      <c r="B24" s="26">
        <v>666666</v>
      </c>
      <c r="C24" s="26" t="s">
        <v>18</v>
      </c>
      <c r="D24" s="39" t="s">
        <v>22</v>
      </c>
      <c r="E24" s="39" t="s">
        <v>22</v>
      </c>
      <c r="F24" s="39" t="s">
        <v>22</v>
      </c>
      <c r="G24" s="39" t="s">
        <v>22</v>
      </c>
      <c r="H24" s="39"/>
      <c r="I24" s="39"/>
      <c r="J24" s="39"/>
      <c r="K24" s="39"/>
      <c r="L24" s="39"/>
      <c r="M24" s="39"/>
      <c r="N24" s="39"/>
      <c r="O24" s="39"/>
      <c r="P24" s="39"/>
      <c r="Q24" s="39"/>
      <c r="R24" s="27">
        <f>COUNTIF(MON_3[[#This Row],[7:00 AM]:[7:00 PM]],"*")</f>
        <v>4</v>
      </c>
    </row>
    <row r="25" spans="2:18" s="24" customFormat="1" ht="27" customHeight="1" x14ac:dyDescent="0.2">
      <c r="B25" s="10">
        <v>777777</v>
      </c>
      <c r="C25" s="10" t="s">
        <v>19</v>
      </c>
      <c r="D25" s="38"/>
      <c r="E25" s="38"/>
      <c r="F25" s="38"/>
      <c r="G25" s="38"/>
      <c r="H25" s="38" t="s">
        <v>37</v>
      </c>
      <c r="I25" s="38" t="s">
        <v>37</v>
      </c>
      <c r="J25" s="38" t="s">
        <v>37</v>
      </c>
      <c r="K25" s="38" t="s">
        <v>37</v>
      </c>
      <c r="L25" s="38" t="s">
        <v>37</v>
      </c>
      <c r="M25" s="38" t="s">
        <v>37</v>
      </c>
      <c r="N25" s="38" t="s">
        <v>37</v>
      </c>
      <c r="O25" s="38" t="s">
        <v>37</v>
      </c>
      <c r="P25" s="38" t="s">
        <v>37</v>
      </c>
      <c r="Q25" s="39"/>
      <c r="R25" s="27">
        <f>COUNTIF(MON_3[[#This Row],[7:00 AM]:[7:00 PM]],"*")</f>
        <v>9</v>
      </c>
    </row>
    <row r="26" spans="2:18" s="24" customFormat="1" ht="27" customHeight="1" x14ac:dyDescent="0.2">
      <c r="B26" s="26">
        <v>888888</v>
      </c>
      <c r="C26" s="26" t="s">
        <v>20</v>
      </c>
      <c r="D26" s="39" t="s">
        <v>37</v>
      </c>
      <c r="E26" s="39" t="s">
        <v>37</v>
      </c>
      <c r="F26" s="39" t="s">
        <v>37</v>
      </c>
      <c r="G26" s="39" t="s">
        <v>37</v>
      </c>
      <c r="H26" s="39" t="s">
        <v>37</v>
      </c>
      <c r="I26" s="39" t="s">
        <v>37</v>
      </c>
      <c r="J26" s="39" t="s">
        <v>37</v>
      </c>
      <c r="K26" s="39" t="s">
        <v>37</v>
      </c>
      <c r="L26" s="39" t="s">
        <v>37</v>
      </c>
      <c r="M26" s="39"/>
      <c r="N26" s="39"/>
      <c r="O26" s="39"/>
      <c r="P26" s="39"/>
      <c r="Q26" s="39"/>
      <c r="R26" s="27">
        <f>COUNTIF(MON_3[[#This Row],[7:00 AM]:[7:00 PM]],"*")</f>
        <v>9</v>
      </c>
    </row>
    <row r="27" spans="2:18" ht="8" customHeight="1" x14ac:dyDescent="0.2"/>
    <row r="28" spans="2:18" ht="18" x14ac:dyDescent="0.2">
      <c r="B28" s="48">
        <f>B17+1</f>
        <v>49438</v>
      </c>
      <c r="C28" s="49"/>
      <c r="D28" s="16"/>
      <c r="E28" s="16"/>
      <c r="F28" s="16"/>
      <c r="G28" s="16"/>
      <c r="H28" s="16"/>
      <c r="I28" s="16"/>
      <c r="J28" s="16"/>
      <c r="K28" s="16"/>
      <c r="L28" s="16"/>
      <c r="M28" s="16"/>
      <c r="N28" s="16"/>
      <c r="O28" s="16"/>
      <c r="P28" s="16"/>
      <c r="Q28" s="16"/>
      <c r="R28" s="2"/>
    </row>
    <row r="29" spans="2:18" x14ac:dyDescent="0.2">
      <c r="B29" s="42" t="s">
        <v>33</v>
      </c>
      <c r="C29" s="3" t="s">
        <v>34</v>
      </c>
      <c r="D29" s="4" t="s">
        <v>0</v>
      </c>
      <c r="E29" s="4" t="s">
        <v>1</v>
      </c>
      <c r="F29" s="4" t="s">
        <v>2</v>
      </c>
      <c r="G29" s="4" t="s">
        <v>3</v>
      </c>
      <c r="H29" s="4" t="s">
        <v>4</v>
      </c>
      <c r="I29" s="4" t="s">
        <v>5</v>
      </c>
      <c r="J29" s="4" t="s">
        <v>6</v>
      </c>
      <c r="K29" s="4" t="s">
        <v>7</v>
      </c>
      <c r="L29" s="4" t="s">
        <v>8</v>
      </c>
      <c r="M29" s="4" t="s">
        <v>9</v>
      </c>
      <c r="N29" s="4" t="s">
        <v>10</v>
      </c>
      <c r="O29" s="4" t="s">
        <v>11</v>
      </c>
      <c r="P29" s="4" t="s">
        <v>12</v>
      </c>
      <c r="Q29" s="37" t="s">
        <v>35</v>
      </c>
      <c r="R29" s="5" t="s">
        <v>36</v>
      </c>
    </row>
    <row r="30" spans="2:18" s="24" customFormat="1" ht="27" customHeight="1" x14ac:dyDescent="0.2">
      <c r="B30" s="18">
        <v>111111</v>
      </c>
      <c r="C30" s="6" t="s">
        <v>13</v>
      </c>
      <c r="D30" s="12" t="s">
        <v>23</v>
      </c>
      <c r="E30" s="12" t="s">
        <v>23</v>
      </c>
      <c r="F30" s="12" t="s">
        <v>23</v>
      </c>
      <c r="G30" s="12" t="s">
        <v>23</v>
      </c>
      <c r="H30" s="12" t="s">
        <v>23</v>
      </c>
      <c r="I30" s="12" t="s">
        <v>23</v>
      </c>
      <c r="J30" s="12"/>
      <c r="K30" s="12"/>
      <c r="L30" s="12"/>
      <c r="M30" s="12"/>
      <c r="N30" s="12"/>
      <c r="O30" s="12"/>
      <c r="P30" s="12"/>
      <c r="Q30" s="13"/>
      <c r="R30" s="23">
        <f>COUNTIF(MON_4[[#This Row],[7:00 AM]:[7:00 PM]],"*")</f>
        <v>6</v>
      </c>
    </row>
    <row r="31" spans="2:18" s="24" customFormat="1" ht="27" customHeight="1" x14ac:dyDescent="0.2">
      <c r="B31" s="19">
        <v>222222</v>
      </c>
      <c r="C31" s="20" t="s">
        <v>14</v>
      </c>
      <c r="D31" s="13" t="s">
        <v>24</v>
      </c>
      <c r="E31" s="13" t="s">
        <v>24</v>
      </c>
      <c r="F31" s="13" t="s">
        <v>24</v>
      </c>
      <c r="G31" s="13" t="s">
        <v>24</v>
      </c>
      <c r="H31" s="13" t="s">
        <v>24</v>
      </c>
      <c r="I31" s="13" t="s">
        <v>24</v>
      </c>
      <c r="J31" s="13"/>
      <c r="K31" s="13"/>
      <c r="L31" s="13"/>
      <c r="M31" s="13"/>
      <c r="N31" s="13"/>
      <c r="O31" s="13"/>
      <c r="P31" s="13"/>
      <c r="Q31" s="13"/>
      <c r="R31" s="23">
        <f>COUNTIF(MON_4[[#This Row],[7:00 AM]:[7:00 PM]],"*")</f>
        <v>6</v>
      </c>
    </row>
    <row r="32" spans="2:18" s="24" customFormat="1" ht="27" customHeight="1" x14ac:dyDescent="0.2">
      <c r="B32" s="18">
        <v>333333</v>
      </c>
      <c r="C32" s="6" t="s">
        <v>15</v>
      </c>
      <c r="D32" s="12"/>
      <c r="E32" s="12"/>
      <c r="F32" s="12"/>
      <c r="G32" s="12" t="s">
        <v>25</v>
      </c>
      <c r="H32" s="12" t="s">
        <v>25</v>
      </c>
      <c r="I32" s="12" t="s">
        <v>25</v>
      </c>
      <c r="J32" s="12" t="s">
        <v>25</v>
      </c>
      <c r="K32" s="12" t="s">
        <v>25</v>
      </c>
      <c r="L32" s="12" t="s">
        <v>25</v>
      </c>
      <c r="M32" s="12"/>
      <c r="N32" s="12"/>
      <c r="O32" s="12"/>
      <c r="P32" s="12"/>
      <c r="Q32" s="13"/>
      <c r="R32" s="23">
        <f>COUNTIF(MON_4[[#This Row],[7:00 AM]:[7:00 PM]],"*")</f>
        <v>6</v>
      </c>
    </row>
    <row r="33" spans="2:18" s="24" customFormat="1" ht="27" customHeight="1" x14ac:dyDescent="0.2">
      <c r="B33" s="19">
        <v>444444</v>
      </c>
      <c r="C33" s="20" t="s">
        <v>16</v>
      </c>
      <c r="D33" s="13"/>
      <c r="E33" s="13"/>
      <c r="F33" s="13"/>
      <c r="G33" s="13"/>
      <c r="H33" s="13"/>
      <c r="I33" s="13"/>
      <c r="J33" s="13" t="s">
        <v>26</v>
      </c>
      <c r="K33" s="13" t="s">
        <v>26</v>
      </c>
      <c r="L33" s="13" t="s">
        <v>26</v>
      </c>
      <c r="M33" s="13" t="s">
        <v>26</v>
      </c>
      <c r="N33" s="13" t="s">
        <v>26</v>
      </c>
      <c r="O33" s="13" t="s">
        <v>26</v>
      </c>
      <c r="P33" s="13"/>
      <c r="Q33" s="13"/>
      <c r="R33" s="23">
        <f>COUNTIF(MON_4[[#This Row],[7:00 AM]:[7:00 PM]],"*")</f>
        <v>6</v>
      </c>
    </row>
    <row r="34" spans="2:18" s="24" customFormat="1" ht="27" customHeight="1" x14ac:dyDescent="0.2">
      <c r="B34" s="18">
        <v>555555</v>
      </c>
      <c r="C34" s="6" t="s">
        <v>17</v>
      </c>
      <c r="D34" s="12"/>
      <c r="E34" s="12"/>
      <c r="F34" s="12" t="s">
        <v>27</v>
      </c>
      <c r="G34" s="12" t="s">
        <v>27</v>
      </c>
      <c r="H34" s="12" t="s">
        <v>27</v>
      </c>
      <c r="I34" s="12" t="s">
        <v>27</v>
      </c>
      <c r="J34" s="12" t="s">
        <v>27</v>
      </c>
      <c r="K34" s="12" t="s">
        <v>27</v>
      </c>
      <c r="L34" s="12" t="s">
        <v>27</v>
      </c>
      <c r="M34" s="12" t="s">
        <v>27</v>
      </c>
      <c r="N34" s="12"/>
      <c r="O34" s="12"/>
      <c r="P34" s="12"/>
      <c r="Q34" s="13"/>
      <c r="R34" s="23">
        <f>COUNTIF(MON_4[[#This Row],[7:00 AM]:[7:00 PM]],"*")</f>
        <v>8</v>
      </c>
    </row>
    <row r="35" spans="2:18" s="24" customFormat="1" ht="27" customHeight="1" x14ac:dyDescent="0.2">
      <c r="B35" s="19">
        <v>666666</v>
      </c>
      <c r="C35" s="20" t="s">
        <v>18</v>
      </c>
      <c r="D35" s="13" t="s">
        <v>22</v>
      </c>
      <c r="E35" s="13" t="s">
        <v>22</v>
      </c>
      <c r="F35" s="13" t="s">
        <v>22</v>
      </c>
      <c r="G35" s="13" t="s">
        <v>22</v>
      </c>
      <c r="H35" s="13"/>
      <c r="I35" s="13"/>
      <c r="J35" s="13"/>
      <c r="K35" s="13"/>
      <c r="L35" s="13"/>
      <c r="M35" s="13"/>
      <c r="N35" s="13"/>
      <c r="O35" s="13"/>
      <c r="P35" s="13"/>
      <c r="Q35" s="13"/>
      <c r="R35" s="23">
        <f>COUNTIF(MON_4[[#This Row],[7:00 AM]:[7:00 PM]],"*")</f>
        <v>4</v>
      </c>
    </row>
    <row r="36" spans="2:18" s="24" customFormat="1" ht="27" customHeight="1" x14ac:dyDescent="0.2">
      <c r="B36" s="18">
        <v>777777</v>
      </c>
      <c r="C36" s="6" t="s">
        <v>19</v>
      </c>
      <c r="D36" s="12"/>
      <c r="E36" s="12"/>
      <c r="F36" s="12"/>
      <c r="G36" s="12"/>
      <c r="H36" s="14" t="s">
        <v>37</v>
      </c>
      <c r="I36" s="14" t="s">
        <v>37</v>
      </c>
      <c r="J36" s="14" t="s">
        <v>37</v>
      </c>
      <c r="K36" s="14" t="s">
        <v>37</v>
      </c>
      <c r="L36" s="14" t="s">
        <v>37</v>
      </c>
      <c r="M36" s="14" t="s">
        <v>37</v>
      </c>
      <c r="N36" s="14" t="s">
        <v>37</v>
      </c>
      <c r="O36" s="14" t="s">
        <v>37</v>
      </c>
      <c r="P36" s="14" t="s">
        <v>37</v>
      </c>
      <c r="Q36" s="13"/>
      <c r="R36" s="23">
        <f>COUNTIF(MON_4[[#This Row],[7:00 AM]:[7:00 PM]],"*")</f>
        <v>9</v>
      </c>
    </row>
    <row r="37" spans="2:18" s="24" customFormat="1" ht="27" customHeight="1" x14ac:dyDescent="0.2">
      <c r="B37" s="21">
        <v>888888</v>
      </c>
      <c r="C37" s="22" t="s">
        <v>20</v>
      </c>
      <c r="D37" s="15" t="s">
        <v>37</v>
      </c>
      <c r="E37" s="15" t="s">
        <v>37</v>
      </c>
      <c r="F37" s="15" t="s">
        <v>37</v>
      </c>
      <c r="G37" s="15" t="s">
        <v>37</v>
      </c>
      <c r="H37" s="15" t="s">
        <v>37</v>
      </c>
      <c r="I37" s="15" t="s">
        <v>37</v>
      </c>
      <c r="J37" s="15" t="s">
        <v>37</v>
      </c>
      <c r="K37" s="15" t="s">
        <v>37</v>
      </c>
      <c r="L37" s="15" t="s">
        <v>37</v>
      </c>
      <c r="M37" s="15"/>
      <c r="N37" s="15"/>
      <c r="O37" s="15"/>
      <c r="P37" s="15"/>
      <c r="Q37" s="15"/>
      <c r="R37" s="25">
        <f>COUNTIF(MON_4[[#This Row],[7:00 AM]:[7:00 PM]],"*")</f>
        <v>9</v>
      </c>
    </row>
    <row r="38" spans="2:18" ht="8" customHeight="1" x14ac:dyDescent="0.2"/>
    <row r="39" spans="2:18" ht="18" x14ac:dyDescent="0.2">
      <c r="B39" s="44">
        <f>B28+1</f>
        <v>49439</v>
      </c>
      <c r="C39" s="45"/>
      <c r="D39" s="7"/>
      <c r="E39" s="7"/>
      <c r="F39" s="7"/>
      <c r="G39" s="7"/>
      <c r="H39" s="7"/>
      <c r="I39" s="7"/>
      <c r="J39" s="7"/>
      <c r="K39" s="7"/>
      <c r="L39" s="7"/>
      <c r="M39" s="7"/>
      <c r="N39" s="7"/>
      <c r="O39" s="7"/>
      <c r="P39" s="7"/>
      <c r="Q39" s="7"/>
      <c r="R39" s="7"/>
    </row>
    <row r="40" spans="2:18" x14ac:dyDescent="0.2">
      <c r="B40" s="43" t="s">
        <v>33</v>
      </c>
      <c r="C40" s="8" t="s">
        <v>34</v>
      </c>
      <c r="D40" s="9" t="s">
        <v>0</v>
      </c>
      <c r="E40" s="9" t="s">
        <v>1</v>
      </c>
      <c r="F40" s="9" t="s">
        <v>2</v>
      </c>
      <c r="G40" s="9" t="s">
        <v>3</v>
      </c>
      <c r="H40" s="9" t="s">
        <v>4</v>
      </c>
      <c r="I40" s="9" t="s">
        <v>5</v>
      </c>
      <c r="J40" s="9" t="s">
        <v>6</v>
      </c>
      <c r="K40" s="9" t="s">
        <v>7</v>
      </c>
      <c r="L40" s="9" t="s">
        <v>8</v>
      </c>
      <c r="M40" s="9" t="s">
        <v>9</v>
      </c>
      <c r="N40" s="9" t="s">
        <v>10</v>
      </c>
      <c r="O40" s="9" t="s">
        <v>11</v>
      </c>
      <c r="P40" s="9" t="s">
        <v>12</v>
      </c>
      <c r="Q40" s="9" t="s">
        <v>35</v>
      </c>
      <c r="R40" s="9" t="s">
        <v>36</v>
      </c>
    </row>
    <row r="41" spans="2:18" s="24" customFormat="1" ht="27" customHeight="1" x14ac:dyDescent="0.2">
      <c r="B41" s="10">
        <v>111111</v>
      </c>
      <c r="C41" s="10" t="s">
        <v>13</v>
      </c>
      <c r="D41" s="38" t="s">
        <v>23</v>
      </c>
      <c r="E41" s="38" t="s">
        <v>23</v>
      </c>
      <c r="F41" s="38" t="s">
        <v>23</v>
      </c>
      <c r="G41" s="38" t="s">
        <v>23</v>
      </c>
      <c r="H41" s="38" t="s">
        <v>23</v>
      </c>
      <c r="I41" s="38" t="s">
        <v>23</v>
      </c>
      <c r="J41" s="38"/>
      <c r="K41" s="38"/>
      <c r="L41" s="38"/>
      <c r="M41" s="38"/>
      <c r="N41" s="38"/>
      <c r="O41" s="38"/>
      <c r="P41" s="38"/>
      <c r="Q41" s="39"/>
      <c r="R41" s="27">
        <f>COUNTIF(MON_5[[#This Row],[7:00 AM]:[7:00 PM]],"*")</f>
        <v>6</v>
      </c>
    </row>
    <row r="42" spans="2:18" s="24" customFormat="1" ht="27" customHeight="1" x14ac:dyDescent="0.2">
      <c r="B42" s="26">
        <v>222222</v>
      </c>
      <c r="C42" s="26" t="s">
        <v>14</v>
      </c>
      <c r="D42" s="39" t="s">
        <v>24</v>
      </c>
      <c r="E42" s="39" t="s">
        <v>24</v>
      </c>
      <c r="F42" s="39" t="s">
        <v>24</v>
      </c>
      <c r="G42" s="39" t="s">
        <v>24</v>
      </c>
      <c r="H42" s="39" t="s">
        <v>24</v>
      </c>
      <c r="I42" s="39" t="s">
        <v>24</v>
      </c>
      <c r="J42" s="39"/>
      <c r="K42" s="39"/>
      <c r="L42" s="39"/>
      <c r="M42" s="39"/>
      <c r="N42" s="39"/>
      <c r="O42" s="39"/>
      <c r="P42" s="39"/>
      <c r="Q42" s="39"/>
      <c r="R42" s="27">
        <f>COUNTIF(MON_5[[#This Row],[7:00 AM]:[7:00 PM]],"*")</f>
        <v>6</v>
      </c>
    </row>
    <row r="43" spans="2:18" s="24" customFormat="1" ht="27" customHeight="1" x14ac:dyDescent="0.2">
      <c r="B43" s="10">
        <v>333333</v>
      </c>
      <c r="C43" s="10" t="s">
        <v>15</v>
      </c>
      <c r="D43" s="38"/>
      <c r="E43" s="38"/>
      <c r="F43" s="38"/>
      <c r="G43" s="38" t="s">
        <v>25</v>
      </c>
      <c r="H43" s="38" t="s">
        <v>25</v>
      </c>
      <c r="I43" s="38" t="s">
        <v>25</v>
      </c>
      <c r="J43" s="38" t="s">
        <v>25</v>
      </c>
      <c r="K43" s="38" t="s">
        <v>25</v>
      </c>
      <c r="L43" s="38" t="s">
        <v>25</v>
      </c>
      <c r="M43" s="38"/>
      <c r="N43" s="38"/>
      <c r="O43" s="38"/>
      <c r="P43" s="38"/>
      <c r="Q43" s="39"/>
      <c r="R43" s="27">
        <f>COUNTIF(MON_5[[#This Row],[7:00 AM]:[7:00 PM]],"*")</f>
        <v>6</v>
      </c>
    </row>
    <row r="44" spans="2:18" s="24" customFormat="1" ht="27" customHeight="1" x14ac:dyDescent="0.2">
      <c r="B44" s="26">
        <v>444444</v>
      </c>
      <c r="C44" s="26" t="s">
        <v>16</v>
      </c>
      <c r="D44" s="39"/>
      <c r="E44" s="39"/>
      <c r="F44" s="39"/>
      <c r="G44" s="39"/>
      <c r="H44" s="39"/>
      <c r="I44" s="39"/>
      <c r="J44" s="39" t="s">
        <v>26</v>
      </c>
      <c r="K44" s="39" t="s">
        <v>26</v>
      </c>
      <c r="L44" s="39" t="s">
        <v>26</v>
      </c>
      <c r="M44" s="39" t="s">
        <v>26</v>
      </c>
      <c r="N44" s="39" t="s">
        <v>26</v>
      </c>
      <c r="O44" s="39" t="s">
        <v>26</v>
      </c>
      <c r="P44" s="39"/>
      <c r="Q44" s="39"/>
      <c r="R44" s="27">
        <f>COUNTIF(MON_5[[#This Row],[7:00 AM]:[7:00 PM]],"*")</f>
        <v>6</v>
      </c>
    </row>
    <row r="45" spans="2:18" s="24" customFormat="1" ht="27" customHeight="1" x14ac:dyDescent="0.2">
      <c r="B45" s="10">
        <v>555555</v>
      </c>
      <c r="C45" s="10" t="s">
        <v>17</v>
      </c>
      <c r="D45" s="38"/>
      <c r="E45" s="38"/>
      <c r="F45" s="38" t="s">
        <v>27</v>
      </c>
      <c r="G45" s="38" t="s">
        <v>27</v>
      </c>
      <c r="H45" s="38" t="s">
        <v>27</v>
      </c>
      <c r="I45" s="38" t="s">
        <v>27</v>
      </c>
      <c r="J45" s="38" t="s">
        <v>27</v>
      </c>
      <c r="K45" s="38" t="s">
        <v>27</v>
      </c>
      <c r="L45" s="38" t="s">
        <v>27</v>
      </c>
      <c r="M45" s="38" t="s">
        <v>27</v>
      </c>
      <c r="N45" s="38"/>
      <c r="O45" s="38"/>
      <c r="P45" s="38"/>
      <c r="Q45" s="39"/>
      <c r="R45" s="27">
        <f>COUNTIF(MON_5[[#This Row],[7:00 AM]:[7:00 PM]],"*")</f>
        <v>8</v>
      </c>
    </row>
    <row r="46" spans="2:18" s="24" customFormat="1" ht="27" customHeight="1" x14ac:dyDescent="0.2">
      <c r="B46" s="26">
        <v>666666</v>
      </c>
      <c r="C46" s="26" t="s">
        <v>18</v>
      </c>
      <c r="D46" s="39" t="s">
        <v>22</v>
      </c>
      <c r="E46" s="39" t="s">
        <v>22</v>
      </c>
      <c r="F46" s="39" t="s">
        <v>22</v>
      </c>
      <c r="G46" s="39" t="s">
        <v>22</v>
      </c>
      <c r="H46" s="39"/>
      <c r="I46" s="39"/>
      <c r="J46" s="39"/>
      <c r="K46" s="39"/>
      <c r="L46" s="39"/>
      <c r="M46" s="39"/>
      <c r="N46" s="39"/>
      <c r="O46" s="39"/>
      <c r="P46" s="39"/>
      <c r="Q46" s="39"/>
      <c r="R46" s="27">
        <f>COUNTIF(MON_5[[#This Row],[7:00 AM]:[7:00 PM]],"*")</f>
        <v>4</v>
      </c>
    </row>
    <row r="47" spans="2:18" s="24" customFormat="1" ht="27" customHeight="1" x14ac:dyDescent="0.2">
      <c r="B47" s="10">
        <v>777777</v>
      </c>
      <c r="C47" s="10" t="s">
        <v>19</v>
      </c>
      <c r="D47" s="38"/>
      <c r="E47" s="38"/>
      <c r="F47" s="38"/>
      <c r="G47" s="38"/>
      <c r="H47" s="38" t="s">
        <v>37</v>
      </c>
      <c r="I47" s="38" t="s">
        <v>37</v>
      </c>
      <c r="J47" s="38" t="s">
        <v>37</v>
      </c>
      <c r="K47" s="38" t="s">
        <v>37</v>
      </c>
      <c r="L47" s="38" t="s">
        <v>37</v>
      </c>
      <c r="M47" s="38" t="s">
        <v>37</v>
      </c>
      <c r="N47" s="38" t="s">
        <v>37</v>
      </c>
      <c r="O47" s="38" t="s">
        <v>37</v>
      </c>
      <c r="P47" s="38" t="s">
        <v>37</v>
      </c>
      <c r="Q47" s="39"/>
      <c r="R47" s="27">
        <f>COUNTIF(MON_5[[#This Row],[7:00 AM]:[7:00 PM]],"*")</f>
        <v>9</v>
      </c>
    </row>
    <row r="48" spans="2:18" s="24" customFormat="1" ht="27" customHeight="1" x14ac:dyDescent="0.2">
      <c r="B48" s="26">
        <v>888888</v>
      </c>
      <c r="C48" s="26" t="s">
        <v>20</v>
      </c>
      <c r="D48" s="39" t="s">
        <v>37</v>
      </c>
      <c r="E48" s="39" t="s">
        <v>37</v>
      </c>
      <c r="F48" s="39" t="s">
        <v>37</v>
      </c>
      <c r="G48" s="39" t="s">
        <v>37</v>
      </c>
      <c r="H48" s="39" t="s">
        <v>37</v>
      </c>
      <c r="I48" s="39" t="s">
        <v>37</v>
      </c>
      <c r="J48" s="39" t="s">
        <v>37</v>
      </c>
      <c r="K48" s="39" t="s">
        <v>37</v>
      </c>
      <c r="L48" s="39" t="s">
        <v>37</v>
      </c>
      <c r="M48" s="39"/>
      <c r="N48" s="39"/>
      <c r="O48" s="39"/>
      <c r="P48" s="39"/>
      <c r="Q48" s="39"/>
      <c r="R48" s="27">
        <f>COUNTIF(MON_5[[#This Row],[7:00 AM]:[7:00 PM]],"*")</f>
        <v>9</v>
      </c>
    </row>
    <row r="49" spans="2:18" ht="8" customHeight="1" x14ac:dyDescent="0.2"/>
    <row r="50" spans="2:18" ht="18" x14ac:dyDescent="0.2">
      <c r="B50" s="50">
        <f>B39+1</f>
        <v>49440</v>
      </c>
      <c r="C50" s="51"/>
      <c r="D50" s="17"/>
      <c r="E50" s="17"/>
      <c r="F50" s="17"/>
      <c r="G50" s="17"/>
      <c r="H50" s="17"/>
      <c r="I50" s="17"/>
      <c r="J50" s="17"/>
      <c r="K50" s="17"/>
      <c r="L50" s="17"/>
      <c r="M50" s="17"/>
      <c r="N50" s="17"/>
      <c r="O50" s="17"/>
      <c r="P50" s="17"/>
      <c r="Q50" s="17"/>
      <c r="R50" s="11"/>
    </row>
    <row r="51" spans="2:18" x14ac:dyDescent="0.2">
      <c r="B51" s="42" t="s">
        <v>33</v>
      </c>
      <c r="C51" s="3" t="s">
        <v>34</v>
      </c>
      <c r="D51" s="4" t="s">
        <v>0</v>
      </c>
      <c r="E51" s="4" t="s">
        <v>1</v>
      </c>
      <c r="F51" s="4" t="s">
        <v>2</v>
      </c>
      <c r="G51" s="4" t="s">
        <v>3</v>
      </c>
      <c r="H51" s="4" t="s">
        <v>4</v>
      </c>
      <c r="I51" s="4" t="s">
        <v>5</v>
      </c>
      <c r="J51" s="4" t="s">
        <v>6</v>
      </c>
      <c r="K51" s="4" t="s">
        <v>7</v>
      </c>
      <c r="L51" s="4" t="s">
        <v>8</v>
      </c>
      <c r="M51" s="4" t="s">
        <v>9</v>
      </c>
      <c r="N51" s="4" t="s">
        <v>10</v>
      </c>
      <c r="O51" s="4" t="s">
        <v>11</v>
      </c>
      <c r="P51" s="4" t="s">
        <v>12</v>
      </c>
      <c r="Q51" s="37" t="s">
        <v>35</v>
      </c>
      <c r="R51" s="5" t="s">
        <v>36</v>
      </c>
    </row>
    <row r="52" spans="2:18" s="24" customFormat="1" ht="27" customHeight="1" x14ac:dyDescent="0.2">
      <c r="B52" s="18">
        <v>111111</v>
      </c>
      <c r="C52" s="6" t="s">
        <v>13</v>
      </c>
      <c r="D52" s="12" t="s">
        <v>23</v>
      </c>
      <c r="E52" s="12" t="s">
        <v>23</v>
      </c>
      <c r="F52" s="12" t="s">
        <v>23</v>
      </c>
      <c r="G52" s="12"/>
      <c r="H52" s="12"/>
      <c r="I52" s="12"/>
      <c r="J52" s="12"/>
      <c r="K52" s="12"/>
      <c r="L52" s="12"/>
      <c r="M52" s="12"/>
      <c r="N52" s="12"/>
      <c r="O52" s="12"/>
      <c r="P52" s="12"/>
      <c r="Q52" s="13"/>
      <c r="R52" s="23">
        <f>COUNTIF(MON_6[[#This Row],[7:00 AM]:[7:00 PM]],"*")</f>
        <v>3</v>
      </c>
    </row>
    <row r="53" spans="2:18" s="24" customFormat="1" ht="27" customHeight="1" x14ac:dyDescent="0.2">
      <c r="B53" s="19">
        <v>222222</v>
      </c>
      <c r="C53" s="20" t="s">
        <v>14</v>
      </c>
      <c r="D53" s="13" t="s">
        <v>24</v>
      </c>
      <c r="E53" s="13" t="s">
        <v>24</v>
      </c>
      <c r="F53" s="13" t="s">
        <v>24</v>
      </c>
      <c r="G53" s="13"/>
      <c r="H53" s="13"/>
      <c r="I53" s="13"/>
      <c r="J53" s="13"/>
      <c r="K53" s="13"/>
      <c r="L53" s="13"/>
      <c r="M53" s="13"/>
      <c r="N53" s="13"/>
      <c r="O53" s="13"/>
      <c r="P53" s="13"/>
      <c r="Q53" s="13"/>
      <c r="R53" s="23">
        <f>COUNTIF(MON_6[[#This Row],[7:00 AM]:[7:00 PM]],"*")</f>
        <v>3</v>
      </c>
    </row>
    <row r="54" spans="2:18" s="24" customFormat="1" ht="27" customHeight="1" x14ac:dyDescent="0.2">
      <c r="B54" s="18">
        <v>333333</v>
      </c>
      <c r="C54" s="6" t="s">
        <v>15</v>
      </c>
      <c r="D54" s="12"/>
      <c r="E54" s="12"/>
      <c r="F54" s="12"/>
      <c r="G54" s="12" t="s">
        <v>25</v>
      </c>
      <c r="H54" s="12" t="s">
        <v>25</v>
      </c>
      <c r="I54" s="12" t="s">
        <v>25</v>
      </c>
      <c r="J54" s="12" t="s">
        <v>25</v>
      </c>
      <c r="K54" s="12" t="s">
        <v>25</v>
      </c>
      <c r="L54" s="12" t="s">
        <v>25</v>
      </c>
      <c r="M54" s="12"/>
      <c r="N54" s="12"/>
      <c r="O54" s="12"/>
      <c r="P54" s="12"/>
      <c r="Q54" s="13"/>
      <c r="R54" s="23">
        <f>COUNTIF(MON_6[[#This Row],[7:00 AM]:[7:00 PM]],"*")</f>
        <v>6</v>
      </c>
    </row>
    <row r="55" spans="2:18" s="24" customFormat="1" ht="27" customHeight="1" x14ac:dyDescent="0.2">
      <c r="B55" s="19">
        <v>444444</v>
      </c>
      <c r="C55" s="20" t="s">
        <v>16</v>
      </c>
      <c r="D55" s="13"/>
      <c r="E55" s="13"/>
      <c r="F55" s="13"/>
      <c r="G55" s="13"/>
      <c r="H55" s="13"/>
      <c r="I55" s="13"/>
      <c r="J55" s="13" t="s">
        <v>26</v>
      </c>
      <c r="K55" s="13" t="s">
        <v>26</v>
      </c>
      <c r="L55" s="13" t="s">
        <v>26</v>
      </c>
      <c r="M55" s="13" t="s">
        <v>26</v>
      </c>
      <c r="N55" s="13" t="s">
        <v>26</v>
      </c>
      <c r="O55" s="13" t="s">
        <v>26</v>
      </c>
      <c r="P55" s="13"/>
      <c r="Q55" s="13"/>
      <c r="R55" s="23">
        <f>COUNTIF(MON_6[[#This Row],[7:00 AM]:[7:00 PM]],"*")</f>
        <v>6</v>
      </c>
    </row>
    <row r="56" spans="2:18" s="24" customFormat="1" ht="27" customHeight="1" x14ac:dyDescent="0.2">
      <c r="B56" s="18">
        <v>555555</v>
      </c>
      <c r="C56" s="6" t="s">
        <v>17</v>
      </c>
      <c r="D56" s="12"/>
      <c r="E56" s="12"/>
      <c r="F56" s="12" t="s">
        <v>27</v>
      </c>
      <c r="G56" s="12" t="s">
        <v>27</v>
      </c>
      <c r="H56" s="12" t="s">
        <v>27</v>
      </c>
      <c r="I56" s="12" t="s">
        <v>27</v>
      </c>
      <c r="J56" s="12" t="s">
        <v>27</v>
      </c>
      <c r="K56" s="12" t="s">
        <v>27</v>
      </c>
      <c r="L56" s="12" t="s">
        <v>27</v>
      </c>
      <c r="M56" s="12" t="s">
        <v>27</v>
      </c>
      <c r="N56" s="12"/>
      <c r="O56" s="12"/>
      <c r="P56" s="12"/>
      <c r="Q56" s="13"/>
      <c r="R56" s="23">
        <f>COUNTIF(MON_6[[#This Row],[7:00 AM]:[7:00 PM]],"*")</f>
        <v>8</v>
      </c>
    </row>
    <row r="57" spans="2:18" s="24" customFormat="1" ht="27" customHeight="1" x14ac:dyDescent="0.2">
      <c r="B57" s="19">
        <v>666666</v>
      </c>
      <c r="C57" s="20" t="s">
        <v>18</v>
      </c>
      <c r="D57" s="13" t="s">
        <v>22</v>
      </c>
      <c r="E57" s="13" t="s">
        <v>22</v>
      </c>
      <c r="F57" s="13" t="s">
        <v>22</v>
      </c>
      <c r="G57" s="13" t="s">
        <v>22</v>
      </c>
      <c r="H57" s="13"/>
      <c r="I57" s="13"/>
      <c r="J57" s="13"/>
      <c r="K57" s="13"/>
      <c r="L57" s="13"/>
      <c r="M57" s="13"/>
      <c r="N57" s="13"/>
      <c r="O57" s="13"/>
      <c r="P57" s="13"/>
      <c r="Q57" s="13"/>
      <c r="R57" s="23">
        <f>COUNTIF(MON_6[[#This Row],[7:00 AM]:[7:00 PM]],"*")</f>
        <v>4</v>
      </c>
    </row>
    <row r="58" spans="2:18" s="24" customFormat="1" ht="27" customHeight="1" x14ac:dyDescent="0.2">
      <c r="B58" s="18">
        <v>777777</v>
      </c>
      <c r="C58" s="6" t="s">
        <v>19</v>
      </c>
      <c r="D58" s="12"/>
      <c r="E58" s="12"/>
      <c r="F58" s="12"/>
      <c r="G58" s="12"/>
      <c r="H58" s="14" t="s">
        <v>37</v>
      </c>
      <c r="I58" s="14" t="s">
        <v>37</v>
      </c>
      <c r="J58" s="14" t="s">
        <v>37</v>
      </c>
      <c r="K58" s="14" t="s">
        <v>37</v>
      </c>
      <c r="L58" s="14" t="s">
        <v>37</v>
      </c>
      <c r="M58" s="14" t="s">
        <v>37</v>
      </c>
      <c r="N58" s="14" t="s">
        <v>37</v>
      </c>
      <c r="O58" s="14" t="s">
        <v>37</v>
      </c>
      <c r="P58" s="14" t="s">
        <v>37</v>
      </c>
      <c r="Q58" s="13"/>
      <c r="R58" s="23">
        <f>COUNTIF(MON_6[[#This Row],[7:00 AM]:[7:00 PM]],"*")</f>
        <v>9</v>
      </c>
    </row>
    <row r="59" spans="2:18" s="24" customFormat="1" ht="27" customHeight="1" x14ac:dyDescent="0.2">
      <c r="B59" s="21">
        <v>888888</v>
      </c>
      <c r="C59" s="22" t="s">
        <v>20</v>
      </c>
      <c r="D59" s="15" t="s">
        <v>37</v>
      </c>
      <c r="E59" s="15" t="s">
        <v>37</v>
      </c>
      <c r="F59" s="15" t="s">
        <v>37</v>
      </c>
      <c r="G59" s="15" t="s">
        <v>37</v>
      </c>
      <c r="H59" s="15" t="s">
        <v>37</v>
      </c>
      <c r="I59" s="15" t="s">
        <v>37</v>
      </c>
      <c r="J59" s="15" t="s">
        <v>37</v>
      </c>
      <c r="K59" s="15" t="s">
        <v>37</v>
      </c>
      <c r="L59" s="15" t="s">
        <v>37</v>
      </c>
      <c r="M59" s="15"/>
      <c r="N59" s="15"/>
      <c r="O59" s="15"/>
      <c r="P59" s="15"/>
      <c r="Q59" s="15"/>
      <c r="R59" s="25">
        <f>COUNTIF(MON_6[[#This Row],[7:00 AM]:[7:00 PM]],"*")</f>
        <v>9</v>
      </c>
    </row>
    <row r="60" spans="2:18" ht="8" customHeight="1" x14ac:dyDescent="0.2"/>
    <row r="61" spans="2:18" ht="18" x14ac:dyDescent="0.2">
      <c r="B61" s="44">
        <f>B50+1</f>
        <v>49441</v>
      </c>
      <c r="C61" s="45"/>
      <c r="D61" s="7"/>
      <c r="E61" s="7"/>
      <c r="F61" s="7"/>
      <c r="G61" s="7"/>
      <c r="H61" s="7"/>
      <c r="I61" s="7"/>
      <c r="J61" s="7"/>
      <c r="K61" s="7"/>
      <c r="L61" s="7"/>
      <c r="M61" s="7"/>
      <c r="N61" s="7"/>
      <c r="O61" s="7"/>
      <c r="P61" s="7"/>
      <c r="Q61" s="7"/>
      <c r="R61" s="7"/>
    </row>
    <row r="62" spans="2:18" x14ac:dyDescent="0.2">
      <c r="B62" s="43" t="s">
        <v>33</v>
      </c>
      <c r="C62" s="8" t="s">
        <v>34</v>
      </c>
      <c r="D62" s="9" t="s">
        <v>0</v>
      </c>
      <c r="E62" s="9" t="s">
        <v>1</v>
      </c>
      <c r="F62" s="9" t="s">
        <v>2</v>
      </c>
      <c r="G62" s="9" t="s">
        <v>3</v>
      </c>
      <c r="H62" s="9" t="s">
        <v>4</v>
      </c>
      <c r="I62" s="9" t="s">
        <v>5</v>
      </c>
      <c r="J62" s="9" t="s">
        <v>6</v>
      </c>
      <c r="K62" s="9" t="s">
        <v>7</v>
      </c>
      <c r="L62" s="9" t="s">
        <v>8</v>
      </c>
      <c r="M62" s="9" t="s">
        <v>9</v>
      </c>
      <c r="N62" s="9" t="s">
        <v>10</v>
      </c>
      <c r="O62" s="9" t="s">
        <v>11</v>
      </c>
      <c r="P62" s="9" t="s">
        <v>12</v>
      </c>
      <c r="Q62" s="9" t="s">
        <v>35</v>
      </c>
      <c r="R62" s="9" t="s">
        <v>36</v>
      </c>
    </row>
    <row r="63" spans="2:18" s="24" customFormat="1" ht="27" customHeight="1" x14ac:dyDescent="0.2">
      <c r="B63" s="10">
        <v>111111</v>
      </c>
      <c r="C63" s="10" t="s">
        <v>13</v>
      </c>
      <c r="D63" s="38" t="s">
        <v>23</v>
      </c>
      <c r="E63" s="38" t="s">
        <v>23</v>
      </c>
      <c r="F63" s="38" t="s">
        <v>23</v>
      </c>
      <c r="G63" s="38"/>
      <c r="H63" s="38"/>
      <c r="I63" s="38"/>
      <c r="J63" s="38"/>
      <c r="K63" s="38"/>
      <c r="L63" s="38"/>
      <c r="M63" s="38"/>
      <c r="N63" s="38"/>
      <c r="O63" s="38"/>
      <c r="P63" s="38"/>
      <c r="Q63" s="39"/>
      <c r="R63" s="27">
        <f>COUNTIF(MON_7[[#This Row],[7:00 AM]:[7:00 PM]],"*")</f>
        <v>3</v>
      </c>
    </row>
    <row r="64" spans="2:18" s="24" customFormat="1" ht="27" customHeight="1" x14ac:dyDescent="0.2">
      <c r="B64" s="26">
        <v>222222</v>
      </c>
      <c r="C64" s="26" t="s">
        <v>14</v>
      </c>
      <c r="D64" s="39" t="s">
        <v>24</v>
      </c>
      <c r="E64" s="39" t="s">
        <v>24</v>
      </c>
      <c r="F64" s="39" t="s">
        <v>24</v>
      </c>
      <c r="G64" s="39"/>
      <c r="H64" s="39"/>
      <c r="I64" s="39"/>
      <c r="J64" s="39"/>
      <c r="K64" s="39"/>
      <c r="L64" s="39"/>
      <c r="M64" s="39"/>
      <c r="N64" s="39"/>
      <c r="O64" s="39"/>
      <c r="P64" s="39"/>
      <c r="Q64" s="39"/>
      <c r="R64" s="27">
        <f>COUNTIF(MON_7[[#This Row],[7:00 AM]:[7:00 PM]],"*")</f>
        <v>3</v>
      </c>
    </row>
    <row r="65" spans="2:18" s="24" customFormat="1" ht="27" customHeight="1" x14ac:dyDescent="0.2">
      <c r="B65" s="10">
        <v>333333</v>
      </c>
      <c r="C65" s="10" t="s">
        <v>15</v>
      </c>
      <c r="D65" s="38"/>
      <c r="E65" s="38"/>
      <c r="F65" s="38"/>
      <c r="G65" s="38" t="s">
        <v>25</v>
      </c>
      <c r="H65" s="38" t="s">
        <v>25</v>
      </c>
      <c r="I65" s="38" t="s">
        <v>25</v>
      </c>
      <c r="J65" s="38" t="s">
        <v>25</v>
      </c>
      <c r="K65" s="38"/>
      <c r="L65" s="38"/>
      <c r="M65" s="38"/>
      <c r="N65" s="38"/>
      <c r="O65" s="38"/>
      <c r="P65" s="38"/>
      <c r="Q65" s="39"/>
      <c r="R65" s="27">
        <f>COUNTIF(MON_7[[#This Row],[7:00 AM]:[7:00 PM]],"*")</f>
        <v>4</v>
      </c>
    </row>
    <row r="66" spans="2:18" s="24" customFormat="1" ht="27" customHeight="1" x14ac:dyDescent="0.2">
      <c r="B66" s="26">
        <v>444444</v>
      </c>
      <c r="C66" s="26" t="s">
        <v>16</v>
      </c>
      <c r="D66" s="39"/>
      <c r="E66" s="39"/>
      <c r="F66" s="39"/>
      <c r="G66" s="39"/>
      <c r="H66" s="39"/>
      <c r="I66" s="39"/>
      <c r="J66" s="39" t="s">
        <v>26</v>
      </c>
      <c r="K66" s="39" t="s">
        <v>26</v>
      </c>
      <c r="L66" s="39" t="s">
        <v>26</v>
      </c>
      <c r="M66" s="39" t="s">
        <v>26</v>
      </c>
      <c r="N66" s="39" t="s">
        <v>26</v>
      </c>
      <c r="O66" s="39" t="s">
        <v>26</v>
      </c>
      <c r="P66" s="39"/>
      <c r="Q66" s="39"/>
      <c r="R66" s="27">
        <f>COUNTIF(MON_7[[#This Row],[7:00 AM]:[7:00 PM]],"*")</f>
        <v>6</v>
      </c>
    </row>
    <row r="67" spans="2:18" s="24" customFormat="1" ht="27" customHeight="1" x14ac:dyDescent="0.2">
      <c r="B67" s="10">
        <v>555555</v>
      </c>
      <c r="C67" s="10" t="s">
        <v>17</v>
      </c>
      <c r="D67" s="38"/>
      <c r="E67" s="38"/>
      <c r="F67" s="38" t="s">
        <v>27</v>
      </c>
      <c r="G67" s="38" t="s">
        <v>27</v>
      </c>
      <c r="H67" s="38" t="s">
        <v>27</v>
      </c>
      <c r="I67" s="38" t="s">
        <v>27</v>
      </c>
      <c r="J67" s="38" t="s">
        <v>27</v>
      </c>
      <c r="K67" s="38"/>
      <c r="L67" s="38"/>
      <c r="M67" s="38"/>
      <c r="N67" s="38"/>
      <c r="O67" s="38"/>
      <c r="P67" s="38"/>
      <c r="Q67" s="39"/>
      <c r="R67" s="27">
        <f>COUNTIF(MON_7[[#This Row],[7:00 AM]:[7:00 PM]],"*")</f>
        <v>5</v>
      </c>
    </row>
    <row r="68" spans="2:18" s="24" customFormat="1" ht="27" customHeight="1" x14ac:dyDescent="0.2">
      <c r="B68" s="26">
        <v>666666</v>
      </c>
      <c r="C68" s="26" t="s">
        <v>18</v>
      </c>
      <c r="D68" s="39" t="s">
        <v>22</v>
      </c>
      <c r="E68" s="39" t="s">
        <v>22</v>
      </c>
      <c r="F68" s="39" t="s">
        <v>22</v>
      </c>
      <c r="G68" s="39" t="s">
        <v>22</v>
      </c>
      <c r="H68" s="39"/>
      <c r="I68" s="39"/>
      <c r="J68" s="39"/>
      <c r="K68" s="39"/>
      <c r="L68" s="39"/>
      <c r="M68" s="39"/>
      <c r="N68" s="39"/>
      <c r="O68" s="39"/>
      <c r="P68" s="39"/>
      <c r="Q68" s="39"/>
      <c r="R68" s="27">
        <f>COUNTIF(MON_7[[#This Row],[7:00 AM]:[7:00 PM]],"*")</f>
        <v>4</v>
      </c>
    </row>
    <row r="69" spans="2:18" s="24" customFormat="1" ht="27" customHeight="1" x14ac:dyDescent="0.2">
      <c r="B69" s="10">
        <v>777777</v>
      </c>
      <c r="C69" s="10" t="s">
        <v>19</v>
      </c>
      <c r="D69" s="38"/>
      <c r="E69" s="38"/>
      <c r="F69" s="38"/>
      <c r="G69" s="38"/>
      <c r="H69" s="38" t="s">
        <v>37</v>
      </c>
      <c r="I69" s="38" t="s">
        <v>37</v>
      </c>
      <c r="J69" s="38" t="s">
        <v>37</v>
      </c>
      <c r="K69" s="38"/>
      <c r="L69" s="38"/>
      <c r="M69" s="38"/>
      <c r="N69" s="38"/>
      <c r="O69" s="38"/>
      <c r="P69" s="38"/>
      <c r="Q69" s="39"/>
      <c r="R69" s="27">
        <f>COUNTIF(MON_7[[#This Row],[7:00 AM]:[7:00 PM]],"*")</f>
        <v>3</v>
      </c>
    </row>
    <row r="70" spans="2:18" s="24" customFormat="1" ht="27" customHeight="1" x14ac:dyDescent="0.2">
      <c r="B70" s="26">
        <v>888888</v>
      </c>
      <c r="C70" s="26" t="s">
        <v>20</v>
      </c>
      <c r="D70" s="39" t="s">
        <v>37</v>
      </c>
      <c r="E70" s="39" t="s">
        <v>37</v>
      </c>
      <c r="F70" s="39" t="s">
        <v>37</v>
      </c>
      <c r="G70" s="39" t="s">
        <v>37</v>
      </c>
      <c r="H70" s="39" t="s">
        <v>37</v>
      </c>
      <c r="I70" s="39" t="s">
        <v>37</v>
      </c>
      <c r="J70" s="39" t="s">
        <v>37</v>
      </c>
      <c r="K70" s="39"/>
      <c r="L70" s="39"/>
      <c r="M70" s="39"/>
      <c r="N70" s="39"/>
      <c r="O70" s="39"/>
      <c r="P70" s="39"/>
      <c r="Q70" s="39"/>
      <c r="R70" s="27">
        <f>COUNTIF(MON_7[[#This Row],[7:00 AM]:[7:00 PM]],"*")</f>
        <v>7</v>
      </c>
    </row>
    <row r="71" spans="2:18" ht="8" customHeight="1" x14ac:dyDescent="0.2"/>
    <row r="72" spans="2:18" ht="18" x14ac:dyDescent="0.2">
      <c r="B72" s="48">
        <f>B61+1</f>
        <v>49442</v>
      </c>
      <c r="C72" s="49"/>
      <c r="D72" s="16"/>
      <c r="E72" s="16"/>
      <c r="F72" s="16"/>
      <c r="G72" s="16"/>
      <c r="H72" s="16"/>
      <c r="I72" s="16"/>
      <c r="J72" s="16"/>
      <c r="K72" s="16"/>
      <c r="L72" s="16"/>
      <c r="M72" s="16"/>
      <c r="N72" s="16"/>
      <c r="O72" s="16"/>
      <c r="P72" s="16"/>
      <c r="Q72" s="16"/>
      <c r="R72" s="2"/>
    </row>
    <row r="73" spans="2:18" x14ac:dyDescent="0.2">
      <c r="B73" s="42" t="s">
        <v>33</v>
      </c>
      <c r="C73" s="3" t="s">
        <v>34</v>
      </c>
      <c r="D73" s="4" t="s">
        <v>0</v>
      </c>
      <c r="E73" s="4" t="s">
        <v>1</v>
      </c>
      <c r="F73" s="4" t="s">
        <v>2</v>
      </c>
      <c r="G73" s="4" t="s">
        <v>3</v>
      </c>
      <c r="H73" s="4" t="s">
        <v>4</v>
      </c>
      <c r="I73" s="4" t="s">
        <v>5</v>
      </c>
      <c r="J73" s="4" t="s">
        <v>6</v>
      </c>
      <c r="K73" s="4" t="s">
        <v>7</v>
      </c>
      <c r="L73" s="4" t="s">
        <v>8</v>
      </c>
      <c r="M73" s="4" t="s">
        <v>9</v>
      </c>
      <c r="N73" s="4" t="s">
        <v>10</v>
      </c>
      <c r="O73" s="4" t="s">
        <v>11</v>
      </c>
      <c r="P73" s="4" t="s">
        <v>12</v>
      </c>
      <c r="Q73" s="4" t="s">
        <v>35</v>
      </c>
      <c r="R73" s="5" t="s">
        <v>36</v>
      </c>
    </row>
    <row r="74" spans="2:18" s="24" customFormat="1" ht="27" customHeight="1" x14ac:dyDescent="0.2">
      <c r="B74" s="18">
        <v>111111</v>
      </c>
      <c r="C74" s="6" t="s">
        <v>13</v>
      </c>
      <c r="D74" s="12" t="s">
        <v>23</v>
      </c>
      <c r="E74" s="12" t="s">
        <v>23</v>
      </c>
      <c r="F74" s="12" t="s">
        <v>23</v>
      </c>
      <c r="G74" s="12"/>
      <c r="H74" s="12"/>
      <c r="I74" s="12"/>
      <c r="J74" s="12"/>
      <c r="K74" s="12"/>
      <c r="L74" s="12"/>
      <c r="M74" s="12"/>
      <c r="N74" s="12"/>
      <c r="O74" s="12"/>
      <c r="P74" s="12"/>
      <c r="Q74" s="13"/>
      <c r="R74" s="23">
        <f>COUNTIF(MON_8[[#This Row],[7:00 AM]:[7:00 PM]],"*")</f>
        <v>3</v>
      </c>
    </row>
    <row r="75" spans="2:18" s="24" customFormat="1" ht="27" customHeight="1" x14ac:dyDescent="0.2">
      <c r="B75" s="19">
        <v>222222</v>
      </c>
      <c r="C75" s="20" t="s">
        <v>14</v>
      </c>
      <c r="D75" s="13" t="s">
        <v>24</v>
      </c>
      <c r="E75" s="13" t="s">
        <v>24</v>
      </c>
      <c r="F75" s="13" t="s">
        <v>24</v>
      </c>
      <c r="G75" s="13"/>
      <c r="H75" s="13"/>
      <c r="I75" s="13"/>
      <c r="J75" s="13"/>
      <c r="K75" s="13"/>
      <c r="L75" s="13"/>
      <c r="M75" s="13"/>
      <c r="N75" s="13"/>
      <c r="O75" s="13"/>
      <c r="P75" s="13"/>
      <c r="Q75" s="13"/>
      <c r="R75" s="23">
        <f>COUNTIF(MON_8[[#This Row],[7:00 AM]:[7:00 PM]],"*")</f>
        <v>3</v>
      </c>
    </row>
    <row r="76" spans="2:18" s="24" customFormat="1" ht="27" customHeight="1" x14ac:dyDescent="0.2">
      <c r="B76" s="18">
        <v>333333</v>
      </c>
      <c r="C76" s="6" t="s">
        <v>15</v>
      </c>
      <c r="D76" s="12"/>
      <c r="E76" s="12"/>
      <c r="F76" s="12"/>
      <c r="G76" s="12" t="s">
        <v>25</v>
      </c>
      <c r="H76" s="12" t="s">
        <v>25</v>
      </c>
      <c r="I76" s="12" t="s">
        <v>25</v>
      </c>
      <c r="J76" s="12" t="s">
        <v>25</v>
      </c>
      <c r="K76" s="12"/>
      <c r="L76" s="12"/>
      <c r="M76" s="12"/>
      <c r="N76" s="12"/>
      <c r="O76" s="12"/>
      <c r="P76" s="12"/>
      <c r="Q76" s="13"/>
      <c r="R76" s="23">
        <f>COUNTIF(MON_8[[#This Row],[7:00 AM]:[7:00 PM]],"*")</f>
        <v>4</v>
      </c>
    </row>
    <row r="77" spans="2:18" s="24" customFormat="1" ht="27" customHeight="1" x14ac:dyDescent="0.2">
      <c r="B77" s="19">
        <v>444444</v>
      </c>
      <c r="C77" s="20" t="s">
        <v>16</v>
      </c>
      <c r="D77" s="13"/>
      <c r="E77" s="13"/>
      <c r="F77" s="13"/>
      <c r="G77" s="13"/>
      <c r="H77" s="13"/>
      <c r="I77" s="13"/>
      <c r="J77" s="13" t="s">
        <v>26</v>
      </c>
      <c r="K77" s="13" t="s">
        <v>39</v>
      </c>
      <c r="L77" s="13"/>
      <c r="M77" s="13"/>
      <c r="N77" s="13"/>
      <c r="O77" s="13"/>
      <c r="P77" s="13"/>
      <c r="Q77" s="13"/>
      <c r="R77" s="23">
        <f>COUNTIF(MON_8[[#This Row],[7:00 AM]:[7:00 PM]],"*")</f>
        <v>2</v>
      </c>
    </row>
    <row r="78" spans="2:18" s="24" customFormat="1" ht="27" customHeight="1" x14ac:dyDescent="0.2">
      <c r="B78" s="18">
        <v>555555</v>
      </c>
      <c r="C78" s="6" t="s">
        <v>17</v>
      </c>
      <c r="D78" s="12"/>
      <c r="E78" s="12"/>
      <c r="F78" s="12" t="s">
        <v>27</v>
      </c>
      <c r="G78" s="12" t="s">
        <v>27</v>
      </c>
      <c r="H78" s="12" t="s">
        <v>27</v>
      </c>
      <c r="I78" s="12" t="s">
        <v>27</v>
      </c>
      <c r="J78" s="12" t="s">
        <v>27</v>
      </c>
      <c r="K78" s="12"/>
      <c r="L78" s="12"/>
      <c r="M78" s="12"/>
      <c r="N78" s="12"/>
      <c r="O78" s="12"/>
      <c r="P78" s="12"/>
      <c r="Q78" s="13"/>
      <c r="R78" s="23">
        <f>COUNTIF(MON_8[[#This Row],[7:00 AM]:[7:00 PM]],"*")</f>
        <v>5</v>
      </c>
    </row>
    <row r="79" spans="2:18" s="24" customFormat="1" ht="27" customHeight="1" x14ac:dyDescent="0.2">
      <c r="B79" s="19">
        <v>666666</v>
      </c>
      <c r="C79" s="20" t="s">
        <v>18</v>
      </c>
      <c r="D79" s="13" t="s">
        <v>22</v>
      </c>
      <c r="E79" s="13" t="s">
        <v>22</v>
      </c>
      <c r="F79" s="13" t="s">
        <v>22</v>
      </c>
      <c r="G79" s="13" t="s">
        <v>22</v>
      </c>
      <c r="H79" s="13"/>
      <c r="I79" s="13"/>
      <c r="J79" s="13"/>
      <c r="K79" s="13"/>
      <c r="L79" s="13"/>
      <c r="M79" s="13"/>
      <c r="N79" s="13"/>
      <c r="O79" s="13"/>
      <c r="P79" s="13"/>
      <c r="Q79" s="13"/>
      <c r="R79" s="23">
        <f>COUNTIF(MON_8[[#This Row],[7:00 AM]:[7:00 PM]],"*")</f>
        <v>4</v>
      </c>
    </row>
    <row r="80" spans="2:18" s="24" customFormat="1" ht="27" customHeight="1" x14ac:dyDescent="0.2">
      <c r="B80" s="18">
        <v>777777</v>
      </c>
      <c r="C80" s="6" t="s">
        <v>19</v>
      </c>
      <c r="D80" s="12"/>
      <c r="E80" s="12"/>
      <c r="F80" s="12"/>
      <c r="G80" s="12"/>
      <c r="H80" s="14" t="s">
        <v>37</v>
      </c>
      <c r="I80" s="14" t="s">
        <v>37</v>
      </c>
      <c r="J80" s="14" t="s">
        <v>37</v>
      </c>
      <c r="K80" s="14"/>
      <c r="L80" s="14"/>
      <c r="M80" s="14"/>
      <c r="N80" s="14"/>
      <c r="O80" s="14"/>
      <c r="P80" s="14"/>
      <c r="Q80" s="13"/>
      <c r="R80" s="23">
        <f>COUNTIF(MON_8[[#This Row],[7:00 AM]:[7:00 PM]],"*")</f>
        <v>3</v>
      </c>
    </row>
    <row r="81" spans="2:18" s="24" customFormat="1" ht="27" customHeight="1" x14ac:dyDescent="0.2">
      <c r="B81" s="21">
        <v>888888</v>
      </c>
      <c r="C81" s="22" t="s">
        <v>20</v>
      </c>
      <c r="D81" s="15" t="s">
        <v>37</v>
      </c>
      <c r="E81" s="15" t="s">
        <v>37</v>
      </c>
      <c r="F81" s="15" t="s">
        <v>37</v>
      </c>
      <c r="G81" s="15" t="s">
        <v>37</v>
      </c>
      <c r="H81" s="15" t="s">
        <v>37</v>
      </c>
      <c r="I81" s="15" t="s">
        <v>37</v>
      </c>
      <c r="J81" s="15" t="s">
        <v>37</v>
      </c>
      <c r="K81" s="15"/>
      <c r="L81" s="15"/>
      <c r="M81" s="15"/>
      <c r="N81" s="15"/>
      <c r="O81" s="15"/>
      <c r="P81" s="15"/>
      <c r="Q81" s="15"/>
      <c r="R81" s="25">
        <f>COUNTIF(MON_8[[#This Row],[7:00 AM]:[7:00 PM]],"*")</f>
        <v>7</v>
      </c>
    </row>
    <row r="83" spans="2:18" ht="50" customHeight="1" x14ac:dyDescent="0.2">
      <c r="B83" s="54" t="s">
        <v>31</v>
      </c>
      <c r="C83" s="54"/>
      <c r="D83" s="54"/>
      <c r="E83" s="54"/>
      <c r="F83" s="54"/>
      <c r="G83" s="54"/>
      <c r="H83" s="54"/>
      <c r="I83" s="54"/>
      <c r="J83" s="54"/>
      <c r="K83" s="54"/>
    </row>
  </sheetData>
  <mergeCells count="12">
    <mergeCell ref="B17:C17"/>
    <mergeCell ref="B4:C4"/>
    <mergeCell ref="D3:F3"/>
    <mergeCell ref="B83:K83"/>
    <mergeCell ref="B72:C72"/>
    <mergeCell ref="B61:C61"/>
    <mergeCell ref="B50:C50"/>
    <mergeCell ref="B39:C39"/>
    <mergeCell ref="B28:C28"/>
    <mergeCell ref="D4:F4"/>
    <mergeCell ref="B3:C3"/>
    <mergeCell ref="B6:C6"/>
  </mergeCells>
  <hyperlinks>
    <hyperlink ref="B83:K83" r:id="rId1" display="CLICK HERE TO CREATE IN SMARTSHEET" xr:uid="{4538CCB4-054A-C545-B9F2-41A3036E049A}"/>
  </hyperlinks>
  <pageMargins left="0.4" right="0.4" top="0.4" bottom="0.4" header="0" footer="0"/>
  <pageSetup paperSize="8" scale="73" fitToHeight="0" orientation="landscape" horizontalDpi="1200" verticalDpi="1200" r:id="rId2"/>
  <rowBreaks count="1" manualBreakCount="1">
    <brk id="38" min="1" max="17" man="1"/>
  </rowBreaks>
  <drawing r:id="rId3"/>
  <tableParts count="7">
    <tablePart r:id="rId4"/>
    <tablePart r:id="rId5"/>
    <tablePart r:id="rId6"/>
    <tablePart r:id="rId7"/>
    <tablePart r:id="rId8"/>
    <tablePart r:id="rId9"/>
    <tablePart r:id="rId10"/>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BC4EA-496F-4CCA-8FF9-3852D1784C06}">
  <sheetPr>
    <tabColor theme="8" tint="0.79998168889431442"/>
    <pageSetUpPr fitToPage="1"/>
  </sheetPr>
  <dimension ref="B1:R80"/>
  <sheetViews>
    <sheetView showGridLines="0" zoomScale="85" zoomScaleNormal="85" workbookViewId="0">
      <selection activeCell="B3" sqref="B3:C3"/>
    </sheetView>
  </sheetViews>
  <sheetFormatPr baseColWidth="10" defaultColWidth="10.83203125" defaultRowHeight="16" x14ac:dyDescent="0.2"/>
  <cols>
    <col min="1" max="1" width="3" style="1" customWidth="1"/>
    <col min="2" max="2" width="11.1640625" style="41" customWidth="1"/>
    <col min="3" max="3" width="18.6640625" style="1" customWidth="1"/>
    <col min="4" max="17" width="15.1640625" style="1" customWidth="1"/>
    <col min="18" max="18" width="10.83203125" style="1" customWidth="1"/>
    <col min="19" max="19" width="3" style="1" customWidth="1"/>
    <col min="20" max="16384" width="10.83203125" style="1"/>
  </cols>
  <sheetData>
    <row r="1" spans="2:18" ht="45" customHeight="1" x14ac:dyDescent="0.2">
      <c r="B1" s="40" t="s">
        <v>28</v>
      </c>
      <c r="C1" s="28"/>
      <c r="D1" s="28"/>
      <c r="E1" s="28"/>
      <c r="F1" s="28"/>
      <c r="G1" s="28"/>
      <c r="H1" s="28"/>
      <c r="I1" s="28"/>
      <c r="J1" s="28"/>
      <c r="K1" s="28"/>
      <c r="L1" s="28"/>
      <c r="M1" s="28"/>
      <c r="N1" s="28"/>
      <c r="O1" s="28"/>
      <c r="P1" s="28"/>
      <c r="Q1" s="28"/>
      <c r="R1" s="28"/>
    </row>
    <row r="2" spans="2:18" s="32" customFormat="1" ht="20" customHeight="1" x14ac:dyDescent="0.2">
      <c r="B2" s="53" t="s">
        <v>38</v>
      </c>
      <c r="C2" s="53"/>
      <c r="D2" s="47" t="s">
        <v>32</v>
      </c>
      <c r="E2" s="47"/>
      <c r="F2" s="47"/>
      <c r="K2" s="33"/>
      <c r="L2" s="33"/>
      <c r="M2" s="33"/>
      <c r="N2" s="33"/>
      <c r="O2" s="33"/>
      <c r="P2" s="33"/>
      <c r="Q2" s="33"/>
      <c r="R2" s="33"/>
    </row>
    <row r="3" spans="2:18" s="29" customFormat="1" ht="30" customHeight="1" x14ac:dyDescent="0.2">
      <c r="B3" s="46">
        <v>49436</v>
      </c>
      <c r="C3" s="46"/>
      <c r="D3" s="52" t="s">
        <v>40</v>
      </c>
      <c r="E3" s="52"/>
      <c r="F3" s="52"/>
      <c r="H3" s="30"/>
      <c r="I3" s="30"/>
      <c r="J3" s="30"/>
      <c r="K3" s="31"/>
      <c r="L3" s="31"/>
      <c r="M3" s="31"/>
      <c r="N3" s="31"/>
      <c r="O3" s="31"/>
      <c r="P3" s="31"/>
      <c r="Q3" s="31"/>
      <c r="R3" s="31"/>
    </row>
    <row r="4" spans="2:18" ht="8" customHeight="1" x14ac:dyDescent="0.2"/>
    <row r="5" spans="2:18" ht="18" x14ac:dyDescent="0.2">
      <c r="B5" s="48">
        <f>B3</f>
        <v>49436</v>
      </c>
      <c r="C5" s="49"/>
      <c r="D5" s="16"/>
      <c r="E5" s="16"/>
      <c r="F5" s="16"/>
      <c r="G5" s="16"/>
      <c r="H5" s="16"/>
      <c r="I5" s="16"/>
      <c r="J5" s="16"/>
      <c r="K5" s="16"/>
      <c r="L5" s="16"/>
      <c r="M5" s="16"/>
      <c r="N5" s="16"/>
      <c r="O5" s="16"/>
      <c r="P5" s="16"/>
      <c r="Q5" s="16"/>
      <c r="R5" s="2"/>
    </row>
    <row r="6" spans="2:18" ht="16" customHeight="1" x14ac:dyDescent="0.2">
      <c r="B6" s="42" t="s">
        <v>33</v>
      </c>
      <c r="C6" s="3" t="s">
        <v>34</v>
      </c>
      <c r="D6" s="4" t="s">
        <v>0</v>
      </c>
      <c r="E6" s="4" t="s">
        <v>1</v>
      </c>
      <c r="F6" s="4" t="s">
        <v>2</v>
      </c>
      <c r="G6" s="4" t="s">
        <v>3</v>
      </c>
      <c r="H6" s="4" t="s">
        <v>4</v>
      </c>
      <c r="I6" s="4" t="s">
        <v>5</v>
      </c>
      <c r="J6" s="4" t="s">
        <v>6</v>
      </c>
      <c r="K6" s="4" t="s">
        <v>7</v>
      </c>
      <c r="L6" s="4" t="s">
        <v>8</v>
      </c>
      <c r="M6" s="4" t="s">
        <v>9</v>
      </c>
      <c r="N6" s="4" t="s">
        <v>10</v>
      </c>
      <c r="O6" s="4" t="s">
        <v>11</v>
      </c>
      <c r="P6" s="4" t="s">
        <v>12</v>
      </c>
      <c r="Q6" s="4" t="s">
        <v>35</v>
      </c>
      <c r="R6" s="5" t="s">
        <v>36</v>
      </c>
    </row>
    <row r="7" spans="2:18" s="24" customFormat="1" ht="27" customHeight="1" x14ac:dyDescent="0.2">
      <c r="B7" s="18"/>
      <c r="C7" s="6"/>
      <c r="D7" s="12"/>
      <c r="E7" s="12"/>
      <c r="F7" s="12"/>
      <c r="G7" s="12"/>
      <c r="H7" s="12"/>
      <c r="I7" s="12"/>
      <c r="J7" s="12"/>
      <c r="K7" s="12"/>
      <c r="L7" s="12"/>
      <c r="M7" s="12"/>
      <c r="N7" s="12"/>
      <c r="O7" s="12"/>
      <c r="P7" s="12"/>
      <c r="Q7" s="13"/>
      <c r="R7" s="23">
        <f>COUNTIF(MON_9[[#This Row],[7:00 AM]:[7:00 PM]],"*")</f>
        <v>0</v>
      </c>
    </row>
    <row r="8" spans="2:18" s="24" customFormat="1" ht="27" customHeight="1" x14ac:dyDescent="0.2">
      <c r="B8" s="19"/>
      <c r="C8" s="20"/>
      <c r="D8" s="13"/>
      <c r="E8" s="13"/>
      <c r="F8" s="13"/>
      <c r="G8" s="13"/>
      <c r="H8" s="13"/>
      <c r="I8" s="13"/>
      <c r="J8" s="13"/>
      <c r="K8" s="13"/>
      <c r="L8" s="13"/>
      <c r="M8" s="13"/>
      <c r="N8" s="13"/>
      <c r="O8" s="13"/>
      <c r="P8" s="13"/>
      <c r="Q8" s="13"/>
      <c r="R8" s="23">
        <f>COUNTIF(MON_9[[#This Row],[7:00 AM]:[7:00 PM]],"*")</f>
        <v>0</v>
      </c>
    </row>
    <row r="9" spans="2:18" s="24" customFormat="1" ht="27" customHeight="1" x14ac:dyDescent="0.2">
      <c r="B9" s="18"/>
      <c r="C9" s="6"/>
      <c r="D9" s="12"/>
      <c r="E9" s="12"/>
      <c r="F9" s="12"/>
      <c r="G9" s="12"/>
      <c r="H9" s="12"/>
      <c r="I9" s="12"/>
      <c r="J9" s="12"/>
      <c r="K9" s="12"/>
      <c r="L9" s="12"/>
      <c r="M9" s="12"/>
      <c r="N9" s="12"/>
      <c r="O9" s="12"/>
      <c r="P9" s="12"/>
      <c r="Q9" s="13"/>
      <c r="R9" s="23">
        <f>COUNTIF(MON_9[[#This Row],[7:00 AM]:[7:00 PM]],"*")</f>
        <v>0</v>
      </c>
    </row>
    <row r="10" spans="2:18" s="24" customFormat="1" ht="27" customHeight="1" x14ac:dyDescent="0.2">
      <c r="B10" s="19"/>
      <c r="C10" s="20"/>
      <c r="D10" s="13"/>
      <c r="E10" s="13"/>
      <c r="F10" s="13"/>
      <c r="G10" s="13"/>
      <c r="H10" s="13"/>
      <c r="I10" s="13"/>
      <c r="J10" s="13"/>
      <c r="K10" s="13"/>
      <c r="L10" s="13"/>
      <c r="M10" s="13"/>
      <c r="N10" s="13"/>
      <c r="O10" s="13"/>
      <c r="P10" s="13"/>
      <c r="Q10" s="13"/>
      <c r="R10" s="23">
        <f>COUNTIF(MON_9[[#This Row],[7:00 AM]:[7:00 PM]],"*")</f>
        <v>0</v>
      </c>
    </row>
    <row r="11" spans="2:18" s="24" customFormat="1" ht="27" customHeight="1" x14ac:dyDescent="0.2">
      <c r="B11" s="18"/>
      <c r="C11" s="6"/>
      <c r="D11" s="12"/>
      <c r="E11" s="12"/>
      <c r="F11" s="12"/>
      <c r="G11" s="12"/>
      <c r="H11" s="12"/>
      <c r="I11" s="12"/>
      <c r="J11" s="12"/>
      <c r="K11" s="12"/>
      <c r="L11" s="12"/>
      <c r="M11" s="12"/>
      <c r="N11" s="12"/>
      <c r="O11" s="12"/>
      <c r="P11" s="12"/>
      <c r="Q11" s="13"/>
      <c r="R11" s="23">
        <f>COUNTIF(MON_9[[#This Row],[7:00 AM]:[7:00 PM]],"*")</f>
        <v>0</v>
      </c>
    </row>
    <row r="12" spans="2:18" s="24" customFormat="1" ht="27" customHeight="1" x14ac:dyDescent="0.2">
      <c r="B12" s="19"/>
      <c r="C12" s="20"/>
      <c r="D12" s="13"/>
      <c r="E12" s="13"/>
      <c r="F12" s="13"/>
      <c r="G12" s="13"/>
      <c r="H12" s="13"/>
      <c r="I12" s="13"/>
      <c r="J12" s="13"/>
      <c r="K12" s="13"/>
      <c r="L12" s="13"/>
      <c r="M12" s="13"/>
      <c r="N12" s="13"/>
      <c r="O12" s="13"/>
      <c r="P12" s="13"/>
      <c r="Q12" s="13"/>
      <c r="R12" s="23">
        <f>COUNTIF(MON_9[[#This Row],[7:00 AM]:[7:00 PM]],"*")</f>
        <v>0</v>
      </c>
    </row>
    <row r="13" spans="2:18" s="24" customFormat="1" ht="27" customHeight="1" x14ac:dyDescent="0.2">
      <c r="B13" s="18"/>
      <c r="C13" s="6"/>
      <c r="D13" s="12"/>
      <c r="E13" s="12"/>
      <c r="F13" s="12"/>
      <c r="G13" s="12"/>
      <c r="H13" s="14"/>
      <c r="I13" s="14"/>
      <c r="J13" s="14"/>
      <c r="K13" s="14"/>
      <c r="L13" s="14"/>
      <c r="M13" s="14"/>
      <c r="N13" s="14"/>
      <c r="O13" s="14"/>
      <c r="P13" s="14"/>
      <c r="Q13" s="13"/>
      <c r="R13" s="23">
        <f>COUNTIF(MON_9[[#This Row],[7:00 AM]:[7:00 PM]],"*")</f>
        <v>0</v>
      </c>
    </row>
    <row r="14" spans="2:18" s="24" customFormat="1" ht="27" customHeight="1" x14ac:dyDescent="0.2">
      <c r="B14" s="21"/>
      <c r="C14" s="22"/>
      <c r="D14" s="15"/>
      <c r="E14" s="15"/>
      <c r="F14" s="15"/>
      <c r="G14" s="15"/>
      <c r="H14" s="15"/>
      <c r="I14" s="15"/>
      <c r="J14" s="15"/>
      <c r="K14" s="15"/>
      <c r="L14" s="15"/>
      <c r="M14" s="15"/>
      <c r="N14" s="15"/>
      <c r="O14" s="15"/>
      <c r="P14" s="15"/>
      <c r="Q14" s="15"/>
      <c r="R14" s="25">
        <f>COUNTIF(MON_9[[#This Row],[7:00 AM]:[7:00 PM]],"*")</f>
        <v>0</v>
      </c>
    </row>
    <row r="15" spans="2:18" ht="8" customHeight="1" x14ac:dyDescent="0.2"/>
    <row r="16" spans="2:18" ht="18" x14ac:dyDescent="0.2">
      <c r="B16" s="44">
        <f>B5+1</f>
        <v>49437</v>
      </c>
      <c r="C16" s="45"/>
      <c r="D16" s="7"/>
      <c r="E16" s="7"/>
      <c r="F16" s="7"/>
      <c r="G16" s="7"/>
      <c r="H16" s="7"/>
      <c r="I16" s="7"/>
      <c r="J16" s="7"/>
      <c r="K16" s="7"/>
      <c r="L16" s="7"/>
      <c r="M16" s="7"/>
      <c r="N16" s="7"/>
      <c r="O16" s="7"/>
      <c r="P16" s="7"/>
      <c r="Q16" s="7"/>
      <c r="R16" s="7"/>
    </row>
    <row r="17" spans="2:18" x14ac:dyDescent="0.2">
      <c r="B17" s="43" t="s">
        <v>33</v>
      </c>
      <c r="C17" s="8" t="s">
        <v>34</v>
      </c>
      <c r="D17" s="9" t="s">
        <v>0</v>
      </c>
      <c r="E17" s="9" t="s">
        <v>1</v>
      </c>
      <c r="F17" s="9" t="s">
        <v>2</v>
      </c>
      <c r="G17" s="9" t="s">
        <v>3</v>
      </c>
      <c r="H17" s="9" t="s">
        <v>4</v>
      </c>
      <c r="I17" s="9" t="s">
        <v>5</v>
      </c>
      <c r="J17" s="9" t="s">
        <v>6</v>
      </c>
      <c r="K17" s="9" t="s">
        <v>7</v>
      </c>
      <c r="L17" s="9" t="s">
        <v>8</v>
      </c>
      <c r="M17" s="9" t="s">
        <v>9</v>
      </c>
      <c r="N17" s="9" t="s">
        <v>10</v>
      </c>
      <c r="O17" s="9" t="s">
        <v>11</v>
      </c>
      <c r="P17" s="9" t="s">
        <v>12</v>
      </c>
      <c r="Q17" s="9" t="s">
        <v>35</v>
      </c>
      <c r="R17" s="9" t="s">
        <v>36</v>
      </c>
    </row>
    <row r="18" spans="2:18" s="24" customFormat="1" ht="27" customHeight="1" x14ac:dyDescent="0.2">
      <c r="B18" s="10"/>
      <c r="C18" s="10"/>
      <c r="D18" s="38"/>
      <c r="E18" s="38"/>
      <c r="F18" s="38"/>
      <c r="G18" s="38"/>
      <c r="H18" s="38"/>
      <c r="I18" s="38"/>
      <c r="J18" s="38"/>
      <c r="K18" s="38"/>
      <c r="L18" s="38"/>
      <c r="M18" s="38"/>
      <c r="N18" s="38"/>
      <c r="O18" s="38"/>
      <c r="P18" s="38"/>
      <c r="Q18" s="39"/>
      <c r="R18" s="27">
        <f>COUNTIF(MON_310[[#This Row],[7:00 AM]:[7:00 PM]],"*")</f>
        <v>0</v>
      </c>
    </row>
    <row r="19" spans="2:18" s="24" customFormat="1" ht="27" customHeight="1" x14ac:dyDescent="0.2">
      <c r="B19" s="26"/>
      <c r="C19" s="26"/>
      <c r="D19" s="39"/>
      <c r="E19" s="39"/>
      <c r="F19" s="39"/>
      <c r="G19" s="39"/>
      <c r="H19" s="39"/>
      <c r="I19" s="39"/>
      <c r="J19" s="39"/>
      <c r="K19" s="39"/>
      <c r="L19" s="39"/>
      <c r="M19" s="39"/>
      <c r="N19" s="39"/>
      <c r="O19" s="39"/>
      <c r="P19" s="39"/>
      <c r="Q19" s="39"/>
      <c r="R19" s="27">
        <f>COUNTIF(MON_310[[#This Row],[7:00 AM]:[7:00 PM]],"*")</f>
        <v>0</v>
      </c>
    </row>
    <row r="20" spans="2:18" s="24" customFormat="1" ht="27" customHeight="1" x14ac:dyDescent="0.2">
      <c r="B20" s="10"/>
      <c r="C20" s="10"/>
      <c r="D20" s="38"/>
      <c r="E20" s="38"/>
      <c r="F20" s="38"/>
      <c r="G20" s="38"/>
      <c r="H20" s="38"/>
      <c r="I20" s="38"/>
      <c r="J20" s="38"/>
      <c r="K20" s="38"/>
      <c r="L20" s="38"/>
      <c r="M20" s="38"/>
      <c r="N20" s="38"/>
      <c r="O20" s="38"/>
      <c r="P20" s="38"/>
      <c r="Q20" s="39"/>
      <c r="R20" s="27">
        <f>COUNTIF(MON_310[[#This Row],[7:00 AM]:[7:00 PM]],"*")</f>
        <v>0</v>
      </c>
    </row>
    <row r="21" spans="2:18" s="24" customFormat="1" ht="27" customHeight="1" x14ac:dyDescent="0.2">
      <c r="B21" s="26"/>
      <c r="C21" s="26"/>
      <c r="D21" s="39"/>
      <c r="E21" s="39"/>
      <c r="F21" s="39"/>
      <c r="G21" s="39"/>
      <c r="H21" s="39"/>
      <c r="I21" s="39"/>
      <c r="J21" s="39"/>
      <c r="K21" s="39"/>
      <c r="L21" s="39"/>
      <c r="M21" s="39"/>
      <c r="N21" s="39"/>
      <c r="O21" s="39"/>
      <c r="P21" s="39"/>
      <c r="Q21" s="39"/>
      <c r="R21" s="27">
        <f>COUNTIF(MON_310[[#This Row],[7:00 AM]:[7:00 PM]],"*")</f>
        <v>0</v>
      </c>
    </row>
    <row r="22" spans="2:18" s="24" customFormat="1" ht="27" customHeight="1" x14ac:dyDescent="0.2">
      <c r="B22" s="10"/>
      <c r="C22" s="10"/>
      <c r="D22" s="38"/>
      <c r="E22" s="38"/>
      <c r="F22" s="38"/>
      <c r="G22" s="38"/>
      <c r="H22" s="38"/>
      <c r="I22" s="38"/>
      <c r="J22" s="38"/>
      <c r="K22" s="38"/>
      <c r="L22" s="38"/>
      <c r="M22" s="38"/>
      <c r="N22" s="38"/>
      <c r="O22" s="38"/>
      <c r="P22" s="38"/>
      <c r="Q22" s="39"/>
      <c r="R22" s="27">
        <f>COUNTIF(MON_310[[#This Row],[7:00 AM]:[7:00 PM]],"*")</f>
        <v>0</v>
      </c>
    </row>
    <row r="23" spans="2:18" s="24" customFormat="1" ht="27" customHeight="1" x14ac:dyDescent="0.2">
      <c r="B23" s="26"/>
      <c r="C23" s="26"/>
      <c r="D23" s="39"/>
      <c r="E23" s="39"/>
      <c r="F23" s="39"/>
      <c r="G23" s="39"/>
      <c r="H23" s="39"/>
      <c r="I23" s="39"/>
      <c r="J23" s="39"/>
      <c r="K23" s="39"/>
      <c r="L23" s="39"/>
      <c r="M23" s="39"/>
      <c r="N23" s="39"/>
      <c r="O23" s="39"/>
      <c r="P23" s="39"/>
      <c r="Q23" s="39"/>
      <c r="R23" s="27">
        <f>COUNTIF(MON_310[[#This Row],[7:00 AM]:[7:00 PM]],"*")</f>
        <v>0</v>
      </c>
    </row>
    <row r="24" spans="2:18" s="24" customFormat="1" ht="27" customHeight="1" x14ac:dyDescent="0.2">
      <c r="B24" s="10"/>
      <c r="C24" s="10"/>
      <c r="D24" s="38"/>
      <c r="E24" s="38"/>
      <c r="F24" s="38"/>
      <c r="G24" s="38"/>
      <c r="H24" s="38"/>
      <c r="I24" s="38"/>
      <c r="J24" s="38"/>
      <c r="K24" s="38"/>
      <c r="L24" s="38"/>
      <c r="M24" s="38"/>
      <c r="N24" s="38"/>
      <c r="O24" s="38"/>
      <c r="P24" s="38"/>
      <c r="Q24" s="39"/>
      <c r="R24" s="27">
        <f>COUNTIF(MON_310[[#This Row],[7:00 AM]:[7:00 PM]],"*")</f>
        <v>0</v>
      </c>
    </row>
    <row r="25" spans="2:18" s="24" customFormat="1" ht="27" customHeight="1" x14ac:dyDescent="0.2">
      <c r="B25" s="26"/>
      <c r="C25" s="26"/>
      <c r="D25" s="39"/>
      <c r="E25" s="39"/>
      <c r="F25" s="39"/>
      <c r="G25" s="39"/>
      <c r="H25" s="39"/>
      <c r="I25" s="39"/>
      <c r="J25" s="39"/>
      <c r="K25" s="39"/>
      <c r="L25" s="39"/>
      <c r="M25" s="39"/>
      <c r="N25" s="39"/>
      <c r="O25" s="39"/>
      <c r="P25" s="39"/>
      <c r="Q25" s="39"/>
      <c r="R25" s="27">
        <f>COUNTIF(MON_310[[#This Row],[7:00 AM]:[7:00 PM]],"*")</f>
        <v>0</v>
      </c>
    </row>
    <row r="26" spans="2:18" ht="8" customHeight="1" x14ac:dyDescent="0.2"/>
    <row r="27" spans="2:18" ht="18" x14ac:dyDescent="0.2">
      <c r="B27" s="48">
        <f>B16+1</f>
        <v>49438</v>
      </c>
      <c r="C27" s="49"/>
      <c r="D27" s="16"/>
      <c r="E27" s="16"/>
      <c r="F27" s="16"/>
      <c r="G27" s="16"/>
      <c r="H27" s="16"/>
      <c r="I27" s="16"/>
      <c r="J27" s="16"/>
      <c r="K27" s="16"/>
      <c r="L27" s="16"/>
      <c r="M27" s="16"/>
      <c r="N27" s="16"/>
      <c r="O27" s="16"/>
      <c r="P27" s="16"/>
      <c r="Q27" s="16"/>
      <c r="R27" s="2"/>
    </row>
    <row r="28" spans="2:18" x14ac:dyDescent="0.2">
      <c r="B28" s="42" t="s">
        <v>33</v>
      </c>
      <c r="C28" s="3" t="s">
        <v>34</v>
      </c>
      <c r="D28" s="4" t="s">
        <v>0</v>
      </c>
      <c r="E28" s="4" t="s">
        <v>1</v>
      </c>
      <c r="F28" s="4" t="s">
        <v>2</v>
      </c>
      <c r="G28" s="4" t="s">
        <v>3</v>
      </c>
      <c r="H28" s="4" t="s">
        <v>4</v>
      </c>
      <c r="I28" s="4" t="s">
        <v>5</v>
      </c>
      <c r="J28" s="4" t="s">
        <v>6</v>
      </c>
      <c r="K28" s="4" t="s">
        <v>7</v>
      </c>
      <c r="L28" s="4" t="s">
        <v>8</v>
      </c>
      <c r="M28" s="4" t="s">
        <v>9</v>
      </c>
      <c r="N28" s="4" t="s">
        <v>10</v>
      </c>
      <c r="O28" s="4" t="s">
        <v>11</v>
      </c>
      <c r="P28" s="4" t="s">
        <v>12</v>
      </c>
      <c r="Q28" s="37" t="s">
        <v>35</v>
      </c>
      <c r="R28" s="5" t="s">
        <v>36</v>
      </c>
    </row>
    <row r="29" spans="2:18" s="24" customFormat="1" ht="27" customHeight="1" x14ac:dyDescent="0.2">
      <c r="B29" s="18"/>
      <c r="C29" s="6"/>
      <c r="D29" s="12"/>
      <c r="E29" s="12"/>
      <c r="F29" s="12"/>
      <c r="G29" s="12"/>
      <c r="H29" s="12"/>
      <c r="I29" s="12"/>
      <c r="J29" s="12"/>
      <c r="K29" s="12"/>
      <c r="L29" s="12"/>
      <c r="M29" s="12"/>
      <c r="N29" s="12"/>
      <c r="O29" s="12"/>
      <c r="P29" s="12"/>
      <c r="Q29" s="13"/>
      <c r="R29" s="23">
        <f>COUNTIF(MON_411[[#This Row],[7:00 AM]:[7:00 PM]],"*")</f>
        <v>0</v>
      </c>
    </row>
    <row r="30" spans="2:18" s="24" customFormat="1" ht="27" customHeight="1" x14ac:dyDescent="0.2">
      <c r="B30" s="19"/>
      <c r="C30" s="20"/>
      <c r="D30" s="13"/>
      <c r="E30" s="13"/>
      <c r="F30" s="13"/>
      <c r="G30" s="13"/>
      <c r="H30" s="13"/>
      <c r="I30" s="13"/>
      <c r="J30" s="13"/>
      <c r="K30" s="13"/>
      <c r="L30" s="13"/>
      <c r="M30" s="13"/>
      <c r="N30" s="13"/>
      <c r="O30" s="13"/>
      <c r="P30" s="13"/>
      <c r="Q30" s="13"/>
      <c r="R30" s="23">
        <f>COUNTIF(MON_411[[#This Row],[7:00 AM]:[7:00 PM]],"*")</f>
        <v>0</v>
      </c>
    </row>
    <row r="31" spans="2:18" s="24" customFormat="1" ht="27" customHeight="1" x14ac:dyDescent="0.2">
      <c r="B31" s="18"/>
      <c r="C31" s="6"/>
      <c r="D31" s="12"/>
      <c r="E31" s="12"/>
      <c r="F31" s="12"/>
      <c r="G31" s="12"/>
      <c r="H31" s="12"/>
      <c r="I31" s="12"/>
      <c r="J31" s="12"/>
      <c r="K31" s="12"/>
      <c r="L31" s="12"/>
      <c r="M31" s="12"/>
      <c r="N31" s="12"/>
      <c r="O31" s="12"/>
      <c r="P31" s="12"/>
      <c r="Q31" s="13"/>
      <c r="R31" s="23">
        <f>COUNTIF(MON_411[[#This Row],[7:00 AM]:[7:00 PM]],"*")</f>
        <v>0</v>
      </c>
    </row>
    <row r="32" spans="2:18" s="24" customFormat="1" ht="27" customHeight="1" x14ac:dyDescent="0.2">
      <c r="B32" s="19"/>
      <c r="C32" s="20"/>
      <c r="D32" s="13"/>
      <c r="E32" s="13"/>
      <c r="F32" s="13"/>
      <c r="G32" s="13"/>
      <c r="H32" s="13"/>
      <c r="I32" s="13"/>
      <c r="J32" s="13"/>
      <c r="K32" s="13"/>
      <c r="L32" s="13"/>
      <c r="M32" s="13"/>
      <c r="N32" s="13"/>
      <c r="O32" s="13"/>
      <c r="P32" s="13"/>
      <c r="Q32" s="13"/>
      <c r="R32" s="23">
        <f>COUNTIF(MON_411[[#This Row],[7:00 AM]:[7:00 PM]],"*")</f>
        <v>0</v>
      </c>
    </row>
    <row r="33" spans="2:18" s="24" customFormat="1" ht="27" customHeight="1" x14ac:dyDescent="0.2">
      <c r="B33" s="18"/>
      <c r="C33" s="6"/>
      <c r="D33" s="12"/>
      <c r="E33" s="12"/>
      <c r="F33" s="12"/>
      <c r="G33" s="12"/>
      <c r="H33" s="12"/>
      <c r="I33" s="12"/>
      <c r="J33" s="12"/>
      <c r="K33" s="12"/>
      <c r="L33" s="12"/>
      <c r="M33" s="12"/>
      <c r="N33" s="12"/>
      <c r="O33" s="12"/>
      <c r="P33" s="12"/>
      <c r="Q33" s="13"/>
      <c r="R33" s="23">
        <f>COUNTIF(MON_411[[#This Row],[7:00 AM]:[7:00 PM]],"*")</f>
        <v>0</v>
      </c>
    </row>
    <row r="34" spans="2:18" s="24" customFormat="1" ht="27" customHeight="1" x14ac:dyDescent="0.2">
      <c r="B34" s="19"/>
      <c r="C34" s="20"/>
      <c r="D34" s="13"/>
      <c r="E34" s="13"/>
      <c r="F34" s="13"/>
      <c r="G34" s="13"/>
      <c r="H34" s="13"/>
      <c r="I34" s="13"/>
      <c r="J34" s="13"/>
      <c r="K34" s="13"/>
      <c r="L34" s="13"/>
      <c r="M34" s="13"/>
      <c r="N34" s="13"/>
      <c r="O34" s="13"/>
      <c r="P34" s="13"/>
      <c r="Q34" s="13"/>
      <c r="R34" s="23">
        <f>COUNTIF(MON_411[[#This Row],[7:00 AM]:[7:00 PM]],"*")</f>
        <v>0</v>
      </c>
    </row>
    <row r="35" spans="2:18" s="24" customFormat="1" ht="27" customHeight="1" x14ac:dyDescent="0.2">
      <c r="B35" s="18"/>
      <c r="C35" s="6"/>
      <c r="D35" s="12"/>
      <c r="E35" s="12"/>
      <c r="F35" s="12"/>
      <c r="G35" s="12"/>
      <c r="H35" s="14"/>
      <c r="I35" s="14"/>
      <c r="J35" s="14"/>
      <c r="K35" s="14"/>
      <c r="L35" s="14"/>
      <c r="M35" s="14"/>
      <c r="N35" s="14"/>
      <c r="O35" s="14"/>
      <c r="P35" s="14"/>
      <c r="Q35" s="13"/>
      <c r="R35" s="23">
        <f>COUNTIF(MON_411[[#This Row],[7:00 AM]:[7:00 PM]],"*")</f>
        <v>0</v>
      </c>
    </row>
    <row r="36" spans="2:18" s="24" customFormat="1" ht="27" customHeight="1" x14ac:dyDescent="0.2">
      <c r="B36" s="21"/>
      <c r="C36" s="22"/>
      <c r="D36" s="15"/>
      <c r="E36" s="15"/>
      <c r="F36" s="15"/>
      <c r="G36" s="15"/>
      <c r="H36" s="15"/>
      <c r="I36" s="15"/>
      <c r="J36" s="15"/>
      <c r="K36" s="15"/>
      <c r="L36" s="15"/>
      <c r="M36" s="15"/>
      <c r="N36" s="15"/>
      <c r="O36" s="15"/>
      <c r="P36" s="15"/>
      <c r="Q36" s="15"/>
      <c r="R36" s="25">
        <f>COUNTIF(MON_411[[#This Row],[7:00 AM]:[7:00 PM]],"*")</f>
        <v>0</v>
      </c>
    </row>
    <row r="37" spans="2:18" ht="8" customHeight="1" x14ac:dyDescent="0.2"/>
    <row r="38" spans="2:18" ht="18" x14ac:dyDescent="0.2">
      <c r="B38" s="44">
        <f>B27+1</f>
        <v>49439</v>
      </c>
      <c r="C38" s="45"/>
      <c r="D38" s="7"/>
      <c r="E38" s="7"/>
      <c r="F38" s="7"/>
      <c r="G38" s="7"/>
      <c r="H38" s="7"/>
      <c r="I38" s="7"/>
      <c r="J38" s="7"/>
      <c r="K38" s="7"/>
      <c r="L38" s="7"/>
      <c r="M38" s="7"/>
      <c r="N38" s="7"/>
      <c r="O38" s="7"/>
      <c r="P38" s="7"/>
      <c r="Q38" s="7"/>
      <c r="R38" s="7"/>
    </row>
    <row r="39" spans="2:18" x14ac:dyDescent="0.2">
      <c r="B39" s="43" t="s">
        <v>33</v>
      </c>
      <c r="C39" s="8" t="s">
        <v>34</v>
      </c>
      <c r="D39" s="9" t="s">
        <v>0</v>
      </c>
      <c r="E39" s="9" t="s">
        <v>1</v>
      </c>
      <c r="F39" s="9" t="s">
        <v>2</v>
      </c>
      <c r="G39" s="9" t="s">
        <v>3</v>
      </c>
      <c r="H39" s="9" t="s">
        <v>4</v>
      </c>
      <c r="I39" s="9" t="s">
        <v>5</v>
      </c>
      <c r="J39" s="9" t="s">
        <v>6</v>
      </c>
      <c r="K39" s="9" t="s">
        <v>7</v>
      </c>
      <c r="L39" s="9" t="s">
        <v>8</v>
      </c>
      <c r="M39" s="9" t="s">
        <v>9</v>
      </c>
      <c r="N39" s="9" t="s">
        <v>10</v>
      </c>
      <c r="O39" s="9" t="s">
        <v>11</v>
      </c>
      <c r="P39" s="9" t="s">
        <v>12</v>
      </c>
      <c r="Q39" s="9" t="s">
        <v>35</v>
      </c>
      <c r="R39" s="9" t="s">
        <v>36</v>
      </c>
    </row>
    <row r="40" spans="2:18" s="24" customFormat="1" ht="27" customHeight="1" x14ac:dyDescent="0.2">
      <c r="B40" s="10"/>
      <c r="C40" s="10"/>
      <c r="D40" s="38"/>
      <c r="E40" s="38"/>
      <c r="F40" s="38"/>
      <c r="G40" s="38"/>
      <c r="H40" s="38"/>
      <c r="I40" s="38"/>
      <c r="J40" s="38"/>
      <c r="K40" s="38"/>
      <c r="L40" s="38"/>
      <c r="M40" s="38"/>
      <c r="N40" s="38"/>
      <c r="O40" s="38"/>
      <c r="P40" s="38"/>
      <c r="Q40" s="39"/>
      <c r="R40" s="27">
        <f>COUNTIF(MON_512[[#This Row],[7:00 AM]:[7:00 PM]],"*")</f>
        <v>0</v>
      </c>
    </row>
    <row r="41" spans="2:18" s="24" customFormat="1" ht="27" customHeight="1" x14ac:dyDescent="0.2">
      <c r="B41" s="26"/>
      <c r="C41" s="26"/>
      <c r="D41" s="39"/>
      <c r="E41" s="39"/>
      <c r="F41" s="39"/>
      <c r="G41" s="39"/>
      <c r="H41" s="39"/>
      <c r="I41" s="39"/>
      <c r="J41" s="39"/>
      <c r="K41" s="39"/>
      <c r="L41" s="39"/>
      <c r="M41" s="39"/>
      <c r="N41" s="39"/>
      <c r="O41" s="39"/>
      <c r="P41" s="39"/>
      <c r="Q41" s="39"/>
      <c r="R41" s="27">
        <f>COUNTIF(MON_512[[#This Row],[7:00 AM]:[7:00 PM]],"*")</f>
        <v>0</v>
      </c>
    </row>
    <row r="42" spans="2:18" s="24" customFormat="1" ht="27" customHeight="1" x14ac:dyDescent="0.2">
      <c r="B42" s="10"/>
      <c r="C42" s="10"/>
      <c r="D42" s="38"/>
      <c r="E42" s="38"/>
      <c r="F42" s="38"/>
      <c r="G42" s="38"/>
      <c r="H42" s="38"/>
      <c r="I42" s="38"/>
      <c r="J42" s="38"/>
      <c r="K42" s="38"/>
      <c r="L42" s="38"/>
      <c r="M42" s="38"/>
      <c r="N42" s="38"/>
      <c r="O42" s="38"/>
      <c r="P42" s="38"/>
      <c r="Q42" s="39"/>
      <c r="R42" s="27">
        <f>COUNTIF(MON_512[[#This Row],[7:00 AM]:[7:00 PM]],"*")</f>
        <v>0</v>
      </c>
    </row>
    <row r="43" spans="2:18" s="24" customFormat="1" ht="27" customHeight="1" x14ac:dyDescent="0.2">
      <c r="B43" s="26"/>
      <c r="C43" s="26"/>
      <c r="D43" s="39"/>
      <c r="E43" s="39"/>
      <c r="F43" s="39"/>
      <c r="G43" s="39"/>
      <c r="H43" s="39"/>
      <c r="I43" s="39"/>
      <c r="J43" s="39"/>
      <c r="K43" s="39"/>
      <c r="L43" s="39"/>
      <c r="M43" s="39"/>
      <c r="N43" s="39"/>
      <c r="O43" s="39"/>
      <c r="P43" s="39"/>
      <c r="Q43" s="39"/>
      <c r="R43" s="27">
        <f>COUNTIF(MON_512[[#This Row],[7:00 AM]:[7:00 PM]],"*")</f>
        <v>0</v>
      </c>
    </row>
    <row r="44" spans="2:18" s="24" customFormat="1" ht="27" customHeight="1" x14ac:dyDescent="0.2">
      <c r="B44" s="10"/>
      <c r="C44" s="10"/>
      <c r="D44" s="38"/>
      <c r="E44" s="38"/>
      <c r="F44" s="38"/>
      <c r="G44" s="38"/>
      <c r="H44" s="38"/>
      <c r="I44" s="38"/>
      <c r="J44" s="38"/>
      <c r="K44" s="38"/>
      <c r="L44" s="38"/>
      <c r="M44" s="38"/>
      <c r="N44" s="38"/>
      <c r="O44" s="38"/>
      <c r="P44" s="38"/>
      <c r="Q44" s="39"/>
      <c r="R44" s="27">
        <f>COUNTIF(MON_512[[#This Row],[7:00 AM]:[7:00 PM]],"*")</f>
        <v>0</v>
      </c>
    </row>
    <row r="45" spans="2:18" s="24" customFormat="1" ht="27" customHeight="1" x14ac:dyDescent="0.2">
      <c r="B45" s="26"/>
      <c r="C45" s="26"/>
      <c r="D45" s="39"/>
      <c r="E45" s="39"/>
      <c r="F45" s="39"/>
      <c r="G45" s="39"/>
      <c r="H45" s="39"/>
      <c r="I45" s="39"/>
      <c r="J45" s="39"/>
      <c r="K45" s="39"/>
      <c r="L45" s="39"/>
      <c r="M45" s="39"/>
      <c r="N45" s="39"/>
      <c r="O45" s="39"/>
      <c r="P45" s="39"/>
      <c r="Q45" s="39"/>
      <c r="R45" s="27">
        <f>COUNTIF(MON_512[[#This Row],[7:00 AM]:[7:00 PM]],"*")</f>
        <v>0</v>
      </c>
    </row>
    <row r="46" spans="2:18" s="24" customFormat="1" ht="27" customHeight="1" x14ac:dyDescent="0.2">
      <c r="B46" s="10"/>
      <c r="C46" s="10"/>
      <c r="D46" s="38"/>
      <c r="E46" s="38"/>
      <c r="F46" s="38"/>
      <c r="G46" s="38"/>
      <c r="H46" s="38"/>
      <c r="I46" s="38"/>
      <c r="J46" s="38"/>
      <c r="K46" s="38"/>
      <c r="L46" s="38"/>
      <c r="M46" s="38"/>
      <c r="N46" s="38"/>
      <c r="O46" s="38"/>
      <c r="P46" s="38"/>
      <c r="Q46" s="39"/>
      <c r="R46" s="27">
        <f>COUNTIF(MON_512[[#This Row],[7:00 AM]:[7:00 PM]],"*")</f>
        <v>0</v>
      </c>
    </row>
    <row r="47" spans="2:18" s="24" customFormat="1" ht="27" customHeight="1" x14ac:dyDescent="0.2">
      <c r="B47" s="26"/>
      <c r="C47" s="26"/>
      <c r="D47" s="39"/>
      <c r="E47" s="39"/>
      <c r="F47" s="39"/>
      <c r="G47" s="39"/>
      <c r="H47" s="39"/>
      <c r="I47" s="39"/>
      <c r="J47" s="39"/>
      <c r="K47" s="39"/>
      <c r="L47" s="39"/>
      <c r="M47" s="39"/>
      <c r="N47" s="39"/>
      <c r="O47" s="39"/>
      <c r="P47" s="39"/>
      <c r="Q47" s="39"/>
      <c r="R47" s="27">
        <f>COUNTIF(MON_512[[#This Row],[7:00 AM]:[7:00 PM]],"*")</f>
        <v>0</v>
      </c>
    </row>
    <row r="48" spans="2:18" ht="8" customHeight="1" x14ac:dyDescent="0.2"/>
    <row r="49" spans="2:18" ht="18" x14ac:dyDescent="0.2">
      <c r="B49" s="50">
        <f>B38+1</f>
        <v>49440</v>
      </c>
      <c r="C49" s="51"/>
      <c r="D49" s="17"/>
      <c r="E49" s="17"/>
      <c r="F49" s="17"/>
      <c r="G49" s="17"/>
      <c r="H49" s="17"/>
      <c r="I49" s="17"/>
      <c r="J49" s="17"/>
      <c r="K49" s="17"/>
      <c r="L49" s="17"/>
      <c r="M49" s="17"/>
      <c r="N49" s="17"/>
      <c r="O49" s="17"/>
      <c r="P49" s="17"/>
      <c r="Q49" s="17"/>
      <c r="R49" s="11"/>
    </row>
    <row r="50" spans="2:18" x14ac:dyDescent="0.2">
      <c r="B50" s="42" t="s">
        <v>33</v>
      </c>
      <c r="C50" s="3" t="s">
        <v>34</v>
      </c>
      <c r="D50" s="4" t="s">
        <v>0</v>
      </c>
      <c r="E50" s="4" t="s">
        <v>1</v>
      </c>
      <c r="F50" s="4" t="s">
        <v>2</v>
      </c>
      <c r="G50" s="4" t="s">
        <v>3</v>
      </c>
      <c r="H50" s="4" t="s">
        <v>4</v>
      </c>
      <c r="I50" s="4" t="s">
        <v>5</v>
      </c>
      <c r="J50" s="4" t="s">
        <v>6</v>
      </c>
      <c r="K50" s="4" t="s">
        <v>7</v>
      </c>
      <c r="L50" s="4" t="s">
        <v>8</v>
      </c>
      <c r="M50" s="4" t="s">
        <v>9</v>
      </c>
      <c r="N50" s="4" t="s">
        <v>10</v>
      </c>
      <c r="O50" s="4" t="s">
        <v>11</v>
      </c>
      <c r="P50" s="4" t="s">
        <v>12</v>
      </c>
      <c r="Q50" s="37" t="s">
        <v>35</v>
      </c>
      <c r="R50" s="5" t="s">
        <v>36</v>
      </c>
    </row>
    <row r="51" spans="2:18" s="24" customFormat="1" ht="27" customHeight="1" x14ac:dyDescent="0.2">
      <c r="B51" s="18"/>
      <c r="C51" s="6"/>
      <c r="D51" s="12"/>
      <c r="E51" s="12"/>
      <c r="F51" s="12"/>
      <c r="G51" s="12"/>
      <c r="H51" s="12"/>
      <c r="I51" s="12"/>
      <c r="J51" s="12"/>
      <c r="K51" s="12"/>
      <c r="L51" s="12"/>
      <c r="M51" s="12"/>
      <c r="N51" s="12"/>
      <c r="O51" s="12"/>
      <c r="P51" s="12"/>
      <c r="Q51" s="13"/>
      <c r="R51" s="23">
        <f>COUNTIF(MON_613[[#This Row],[7:00 AM]:[7:00 PM]],"*")</f>
        <v>0</v>
      </c>
    </row>
    <row r="52" spans="2:18" s="24" customFormat="1" ht="27" customHeight="1" x14ac:dyDescent="0.2">
      <c r="B52" s="19"/>
      <c r="C52" s="20"/>
      <c r="D52" s="13"/>
      <c r="E52" s="13"/>
      <c r="F52" s="13"/>
      <c r="G52" s="13"/>
      <c r="H52" s="13"/>
      <c r="I52" s="13"/>
      <c r="J52" s="13"/>
      <c r="K52" s="13"/>
      <c r="L52" s="13"/>
      <c r="M52" s="13"/>
      <c r="N52" s="13"/>
      <c r="O52" s="13"/>
      <c r="P52" s="13"/>
      <c r="Q52" s="13"/>
      <c r="R52" s="23">
        <f>COUNTIF(MON_613[[#This Row],[7:00 AM]:[7:00 PM]],"*")</f>
        <v>0</v>
      </c>
    </row>
    <row r="53" spans="2:18" s="24" customFormat="1" ht="27" customHeight="1" x14ac:dyDescent="0.2">
      <c r="B53" s="18"/>
      <c r="C53" s="6"/>
      <c r="D53" s="12"/>
      <c r="E53" s="12"/>
      <c r="F53" s="12"/>
      <c r="G53" s="12"/>
      <c r="H53" s="12"/>
      <c r="I53" s="12"/>
      <c r="J53" s="12"/>
      <c r="K53" s="12"/>
      <c r="L53" s="12"/>
      <c r="M53" s="12"/>
      <c r="N53" s="12"/>
      <c r="O53" s="12"/>
      <c r="P53" s="12"/>
      <c r="Q53" s="13"/>
      <c r="R53" s="23">
        <f>COUNTIF(MON_613[[#This Row],[7:00 AM]:[7:00 PM]],"*")</f>
        <v>0</v>
      </c>
    </row>
    <row r="54" spans="2:18" s="24" customFormat="1" ht="27" customHeight="1" x14ac:dyDescent="0.2">
      <c r="B54" s="19"/>
      <c r="C54" s="20"/>
      <c r="D54" s="13"/>
      <c r="E54" s="13"/>
      <c r="F54" s="13"/>
      <c r="G54" s="13"/>
      <c r="H54" s="13"/>
      <c r="I54" s="13"/>
      <c r="J54" s="13"/>
      <c r="K54" s="13"/>
      <c r="L54" s="13"/>
      <c r="M54" s="13"/>
      <c r="N54" s="13"/>
      <c r="O54" s="13"/>
      <c r="P54" s="13"/>
      <c r="Q54" s="13"/>
      <c r="R54" s="23">
        <f>COUNTIF(MON_613[[#This Row],[7:00 AM]:[7:00 PM]],"*")</f>
        <v>0</v>
      </c>
    </row>
    <row r="55" spans="2:18" s="24" customFormat="1" ht="27" customHeight="1" x14ac:dyDescent="0.2">
      <c r="B55" s="18"/>
      <c r="C55" s="6"/>
      <c r="D55" s="12"/>
      <c r="E55" s="12"/>
      <c r="F55" s="12"/>
      <c r="G55" s="12"/>
      <c r="H55" s="12"/>
      <c r="I55" s="12"/>
      <c r="J55" s="12"/>
      <c r="K55" s="12"/>
      <c r="L55" s="12"/>
      <c r="M55" s="12"/>
      <c r="N55" s="12"/>
      <c r="O55" s="12"/>
      <c r="P55" s="12"/>
      <c r="Q55" s="13"/>
      <c r="R55" s="23">
        <f>COUNTIF(MON_613[[#This Row],[7:00 AM]:[7:00 PM]],"*")</f>
        <v>0</v>
      </c>
    </row>
    <row r="56" spans="2:18" s="24" customFormat="1" ht="27" customHeight="1" x14ac:dyDescent="0.2">
      <c r="B56" s="19"/>
      <c r="C56" s="20"/>
      <c r="D56" s="13"/>
      <c r="E56" s="13"/>
      <c r="F56" s="13"/>
      <c r="G56" s="13"/>
      <c r="H56" s="13"/>
      <c r="I56" s="13"/>
      <c r="J56" s="13"/>
      <c r="K56" s="13"/>
      <c r="L56" s="13"/>
      <c r="M56" s="13"/>
      <c r="N56" s="13"/>
      <c r="O56" s="13"/>
      <c r="P56" s="13"/>
      <c r="Q56" s="13"/>
      <c r="R56" s="23">
        <f>COUNTIF(MON_613[[#This Row],[7:00 AM]:[7:00 PM]],"*")</f>
        <v>0</v>
      </c>
    </row>
    <row r="57" spans="2:18" s="24" customFormat="1" ht="27" customHeight="1" x14ac:dyDescent="0.2">
      <c r="B57" s="18"/>
      <c r="C57" s="6"/>
      <c r="D57" s="12"/>
      <c r="E57" s="12"/>
      <c r="F57" s="12"/>
      <c r="G57" s="12"/>
      <c r="H57" s="14"/>
      <c r="I57" s="14"/>
      <c r="J57" s="14"/>
      <c r="K57" s="14"/>
      <c r="L57" s="14"/>
      <c r="M57" s="14"/>
      <c r="N57" s="14"/>
      <c r="O57" s="14"/>
      <c r="P57" s="14"/>
      <c r="Q57" s="13"/>
      <c r="R57" s="23">
        <f>COUNTIF(MON_613[[#This Row],[7:00 AM]:[7:00 PM]],"*")</f>
        <v>0</v>
      </c>
    </row>
    <row r="58" spans="2:18" s="24" customFormat="1" ht="27" customHeight="1" x14ac:dyDescent="0.2">
      <c r="B58" s="21"/>
      <c r="C58" s="22"/>
      <c r="D58" s="15"/>
      <c r="E58" s="15"/>
      <c r="F58" s="15"/>
      <c r="G58" s="15"/>
      <c r="H58" s="15"/>
      <c r="I58" s="15"/>
      <c r="J58" s="15"/>
      <c r="K58" s="15"/>
      <c r="L58" s="15"/>
      <c r="M58" s="15"/>
      <c r="N58" s="15"/>
      <c r="O58" s="15"/>
      <c r="P58" s="15"/>
      <c r="Q58" s="15"/>
      <c r="R58" s="25">
        <f>COUNTIF(MON_613[[#This Row],[7:00 AM]:[7:00 PM]],"*")</f>
        <v>0</v>
      </c>
    </row>
    <row r="59" spans="2:18" ht="8" customHeight="1" x14ac:dyDescent="0.2"/>
    <row r="60" spans="2:18" ht="18" x14ac:dyDescent="0.2">
      <c r="B60" s="44">
        <f>B49+1</f>
        <v>49441</v>
      </c>
      <c r="C60" s="45"/>
      <c r="D60" s="7"/>
      <c r="E60" s="7"/>
      <c r="F60" s="7"/>
      <c r="G60" s="7"/>
      <c r="H60" s="7"/>
      <c r="I60" s="7"/>
      <c r="J60" s="7"/>
      <c r="K60" s="7"/>
      <c r="L60" s="7"/>
      <c r="M60" s="7"/>
      <c r="N60" s="7"/>
      <c r="O60" s="7"/>
      <c r="P60" s="7"/>
      <c r="Q60" s="7"/>
      <c r="R60" s="7"/>
    </row>
    <row r="61" spans="2:18" x14ac:dyDescent="0.2">
      <c r="B61" s="43" t="s">
        <v>33</v>
      </c>
      <c r="C61" s="8" t="s">
        <v>34</v>
      </c>
      <c r="D61" s="9" t="s">
        <v>0</v>
      </c>
      <c r="E61" s="9" t="s">
        <v>1</v>
      </c>
      <c r="F61" s="9" t="s">
        <v>2</v>
      </c>
      <c r="G61" s="9" t="s">
        <v>3</v>
      </c>
      <c r="H61" s="9" t="s">
        <v>4</v>
      </c>
      <c r="I61" s="9" t="s">
        <v>5</v>
      </c>
      <c r="J61" s="9" t="s">
        <v>6</v>
      </c>
      <c r="K61" s="9" t="s">
        <v>7</v>
      </c>
      <c r="L61" s="9" t="s">
        <v>8</v>
      </c>
      <c r="M61" s="9" t="s">
        <v>9</v>
      </c>
      <c r="N61" s="9" t="s">
        <v>10</v>
      </c>
      <c r="O61" s="9" t="s">
        <v>11</v>
      </c>
      <c r="P61" s="9" t="s">
        <v>12</v>
      </c>
      <c r="Q61" s="9" t="s">
        <v>35</v>
      </c>
      <c r="R61" s="9" t="s">
        <v>36</v>
      </c>
    </row>
    <row r="62" spans="2:18" s="24" customFormat="1" ht="27" customHeight="1" x14ac:dyDescent="0.2">
      <c r="B62" s="10"/>
      <c r="C62" s="10"/>
      <c r="D62" s="38"/>
      <c r="E62" s="38"/>
      <c r="F62" s="38"/>
      <c r="G62" s="38"/>
      <c r="H62" s="38"/>
      <c r="I62" s="38"/>
      <c r="J62" s="38"/>
      <c r="K62" s="38"/>
      <c r="L62" s="38"/>
      <c r="M62" s="38"/>
      <c r="N62" s="38"/>
      <c r="O62" s="38"/>
      <c r="P62" s="38"/>
      <c r="Q62" s="39"/>
      <c r="R62" s="27">
        <f>COUNTIF(MON_714[[#This Row],[7:00 AM]:[7:00 PM]],"*")</f>
        <v>0</v>
      </c>
    </row>
    <row r="63" spans="2:18" s="24" customFormat="1" ht="27" customHeight="1" x14ac:dyDescent="0.2">
      <c r="B63" s="26"/>
      <c r="C63" s="26"/>
      <c r="D63" s="39"/>
      <c r="E63" s="39"/>
      <c r="F63" s="39"/>
      <c r="G63" s="39"/>
      <c r="H63" s="39"/>
      <c r="I63" s="39"/>
      <c r="J63" s="39"/>
      <c r="K63" s="39"/>
      <c r="L63" s="39"/>
      <c r="M63" s="39"/>
      <c r="N63" s="39"/>
      <c r="O63" s="39"/>
      <c r="P63" s="39"/>
      <c r="Q63" s="39"/>
      <c r="R63" s="27">
        <f>COUNTIF(MON_714[[#This Row],[7:00 AM]:[7:00 PM]],"*")</f>
        <v>0</v>
      </c>
    </row>
    <row r="64" spans="2:18" s="24" customFormat="1" ht="27" customHeight="1" x14ac:dyDescent="0.2">
      <c r="B64" s="10"/>
      <c r="C64" s="10"/>
      <c r="D64" s="38"/>
      <c r="E64" s="38"/>
      <c r="F64" s="38"/>
      <c r="G64" s="38"/>
      <c r="H64" s="38"/>
      <c r="I64" s="38"/>
      <c r="J64" s="38"/>
      <c r="K64" s="38"/>
      <c r="L64" s="38"/>
      <c r="M64" s="38"/>
      <c r="N64" s="38"/>
      <c r="O64" s="38"/>
      <c r="P64" s="38"/>
      <c r="Q64" s="39"/>
      <c r="R64" s="27">
        <f>COUNTIF(MON_714[[#This Row],[7:00 AM]:[7:00 PM]],"*")</f>
        <v>0</v>
      </c>
    </row>
    <row r="65" spans="2:18" s="24" customFormat="1" ht="27" customHeight="1" x14ac:dyDescent="0.2">
      <c r="B65" s="26"/>
      <c r="C65" s="26"/>
      <c r="D65" s="39"/>
      <c r="E65" s="39"/>
      <c r="F65" s="39"/>
      <c r="G65" s="39"/>
      <c r="H65" s="39"/>
      <c r="I65" s="39"/>
      <c r="J65" s="39"/>
      <c r="K65" s="39"/>
      <c r="L65" s="39"/>
      <c r="M65" s="39"/>
      <c r="N65" s="39"/>
      <c r="O65" s="39"/>
      <c r="P65" s="39"/>
      <c r="Q65" s="39"/>
      <c r="R65" s="27">
        <f>COUNTIF(MON_714[[#This Row],[7:00 AM]:[7:00 PM]],"*")</f>
        <v>0</v>
      </c>
    </row>
    <row r="66" spans="2:18" s="24" customFormat="1" ht="27" customHeight="1" x14ac:dyDescent="0.2">
      <c r="B66" s="10"/>
      <c r="C66" s="10"/>
      <c r="D66" s="38"/>
      <c r="E66" s="38"/>
      <c r="F66" s="38"/>
      <c r="G66" s="38"/>
      <c r="H66" s="38"/>
      <c r="I66" s="38"/>
      <c r="J66" s="38"/>
      <c r="K66" s="38"/>
      <c r="L66" s="38"/>
      <c r="M66" s="38"/>
      <c r="N66" s="38"/>
      <c r="O66" s="38"/>
      <c r="P66" s="38"/>
      <c r="Q66" s="39"/>
      <c r="R66" s="27">
        <f>COUNTIF(MON_714[[#This Row],[7:00 AM]:[7:00 PM]],"*")</f>
        <v>0</v>
      </c>
    </row>
    <row r="67" spans="2:18" s="24" customFormat="1" ht="27" customHeight="1" x14ac:dyDescent="0.2">
      <c r="B67" s="26"/>
      <c r="C67" s="26"/>
      <c r="D67" s="39"/>
      <c r="E67" s="39"/>
      <c r="F67" s="39"/>
      <c r="G67" s="39"/>
      <c r="H67" s="39"/>
      <c r="I67" s="39"/>
      <c r="J67" s="39"/>
      <c r="K67" s="39"/>
      <c r="L67" s="39"/>
      <c r="M67" s="39"/>
      <c r="N67" s="39"/>
      <c r="O67" s="39"/>
      <c r="P67" s="39"/>
      <c r="Q67" s="39"/>
      <c r="R67" s="27">
        <f>COUNTIF(MON_714[[#This Row],[7:00 AM]:[7:00 PM]],"*")</f>
        <v>0</v>
      </c>
    </row>
    <row r="68" spans="2:18" s="24" customFormat="1" ht="27" customHeight="1" x14ac:dyDescent="0.2">
      <c r="B68" s="10"/>
      <c r="C68" s="10"/>
      <c r="D68" s="38"/>
      <c r="E68" s="38"/>
      <c r="F68" s="38"/>
      <c r="G68" s="38"/>
      <c r="H68" s="38"/>
      <c r="I68" s="38"/>
      <c r="J68" s="38"/>
      <c r="K68" s="38"/>
      <c r="L68" s="38"/>
      <c r="M68" s="38"/>
      <c r="N68" s="38"/>
      <c r="O68" s="38"/>
      <c r="P68" s="38"/>
      <c r="Q68" s="39"/>
      <c r="R68" s="27">
        <f>COUNTIF(MON_714[[#This Row],[7:00 AM]:[7:00 PM]],"*")</f>
        <v>0</v>
      </c>
    </row>
    <row r="69" spans="2:18" s="24" customFormat="1" ht="27" customHeight="1" x14ac:dyDescent="0.2">
      <c r="B69" s="26"/>
      <c r="C69" s="26"/>
      <c r="D69" s="39"/>
      <c r="E69" s="39"/>
      <c r="F69" s="39"/>
      <c r="G69" s="39"/>
      <c r="H69" s="39"/>
      <c r="I69" s="39"/>
      <c r="J69" s="39"/>
      <c r="K69" s="39"/>
      <c r="L69" s="39"/>
      <c r="M69" s="39"/>
      <c r="N69" s="39"/>
      <c r="O69" s="39"/>
      <c r="P69" s="39"/>
      <c r="Q69" s="39"/>
      <c r="R69" s="27">
        <f>COUNTIF(MON_714[[#This Row],[7:00 AM]:[7:00 PM]],"*")</f>
        <v>0</v>
      </c>
    </row>
    <row r="70" spans="2:18" ht="8" customHeight="1" x14ac:dyDescent="0.2"/>
    <row r="71" spans="2:18" ht="18" x14ac:dyDescent="0.2">
      <c r="B71" s="48">
        <f>B60+1</f>
        <v>49442</v>
      </c>
      <c r="C71" s="49"/>
      <c r="D71" s="16"/>
      <c r="E71" s="16"/>
      <c r="F71" s="16"/>
      <c r="G71" s="16"/>
      <c r="H71" s="16"/>
      <c r="I71" s="16"/>
      <c r="J71" s="16"/>
      <c r="K71" s="16"/>
      <c r="L71" s="16"/>
      <c r="M71" s="16"/>
      <c r="N71" s="16"/>
      <c r="O71" s="16"/>
      <c r="P71" s="16"/>
      <c r="Q71" s="16"/>
      <c r="R71" s="2"/>
    </row>
    <row r="72" spans="2:18" x14ac:dyDescent="0.2">
      <c r="B72" s="42" t="s">
        <v>33</v>
      </c>
      <c r="C72" s="3" t="s">
        <v>34</v>
      </c>
      <c r="D72" s="4" t="s">
        <v>0</v>
      </c>
      <c r="E72" s="4" t="s">
        <v>1</v>
      </c>
      <c r="F72" s="4" t="s">
        <v>2</v>
      </c>
      <c r="G72" s="4" t="s">
        <v>3</v>
      </c>
      <c r="H72" s="4" t="s">
        <v>4</v>
      </c>
      <c r="I72" s="4" t="s">
        <v>5</v>
      </c>
      <c r="J72" s="4" t="s">
        <v>6</v>
      </c>
      <c r="K72" s="4" t="s">
        <v>7</v>
      </c>
      <c r="L72" s="4" t="s">
        <v>8</v>
      </c>
      <c r="M72" s="4" t="s">
        <v>9</v>
      </c>
      <c r="N72" s="4" t="s">
        <v>10</v>
      </c>
      <c r="O72" s="4" t="s">
        <v>11</v>
      </c>
      <c r="P72" s="4" t="s">
        <v>12</v>
      </c>
      <c r="Q72" s="4" t="s">
        <v>35</v>
      </c>
      <c r="R72" s="5" t="s">
        <v>36</v>
      </c>
    </row>
    <row r="73" spans="2:18" s="24" customFormat="1" ht="27" customHeight="1" x14ac:dyDescent="0.2">
      <c r="B73" s="18"/>
      <c r="C73" s="6"/>
      <c r="D73" s="12"/>
      <c r="E73" s="12"/>
      <c r="F73" s="12"/>
      <c r="G73" s="12"/>
      <c r="H73" s="12"/>
      <c r="I73" s="12"/>
      <c r="J73" s="12"/>
      <c r="K73" s="12"/>
      <c r="L73" s="12"/>
      <c r="M73" s="12"/>
      <c r="N73" s="12"/>
      <c r="O73" s="12"/>
      <c r="P73" s="12"/>
      <c r="Q73" s="13"/>
      <c r="R73" s="23">
        <f>COUNTIF(MON_815[[#This Row],[7:00 AM]:[7:00 PM]],"*")</f>
        <v>0</v>
      </c>
    </row>
    <row r="74" spans="2:18" s="24" customFormat="1" ht="27" customHeight="1" x14ac:dyDescent="0.2">
      <c r="B74" s="19"/>
      <c r="C74" s="20"/>
      <c r="D74" s="13"/>
      <c r="E74" s="13"/>
      <c r="F74" s="13"/>
      <c r="G74" s="13"/>
      <c r="H74" s="13"/>
      <c r="I74" s="13"/>
      <c r="J74" s="13"/>
      <c r="K74" s="13"/>
      <c r="L74" s="13"/>
      <c r="M74" s="13"/>
      <c r="N74" s="13"/>
      <c r="O74" s="13"/>
      <c r="P74" s="13"/>
      <c r="Q74" s="13"/>
      <c r="R74" s="23">
        <f>COUNTIF(MON_815[[#This Row],[7:00 AM]:[7:00 PM]],"*")</f>
        <v>0</v>
      </c>
    </row>
    <row r="75" spans="2:18" s="24" customFormat="1" ht="27" customHeight="1" x14ac:dyDescent="0.2">
      <c r="B75" s="18"/>
      <c r="C75" s="6"/>
      <c r="D75" s="12"/>
      <c r="E75" s="12"/>
      <c r="F75" s="12"/>
      <c r="G75" s="12"/>
      <c r="H75" s="12"/>
      <c r="I75" s="12"/>
      <c r="J75" s="12"/>
      <c r="K75" s="12"/>
      <c r="L75" s="12"/>
      <c r="M75" s="12"/>
      <c r="N75" s="12"/>
      <c r="O75" s="12"/>
      <c r="P75" s="12"/>
      <c r="Q75" s="13"/>
      <c r="R75" s="23">
        <f>COUNTIF(MON_815[[#This Row],[7:00 AM]:[7:00 PM]],"*")</f>
        <v>0</v>
      </c>
    </row>
    <row r="76" spans="2:18" s="24" customFormat="1" ht="27" customHeight="1" x14ac:dyDescent="0.2">
      <c r="B76" s="19"/>
      <c r="C76" s="20"/>
      <c r="D76" s="13"/>
      <c r="E76" s="13"/>
      <c r="F76" s="13"/>
      <c r="G76" s="13"/>
      <c r="H76" s="13"/>
      <c r="I76" s="13"/>
      <c r="J76" s="13"/>
      <c r="K76" s="13"/>
      <c r="L76" s="13"/>
      <c r="M76" s="13"/>
      <c r="N76" s="13"/>
      <c r="O76" s="13"/>
      <c r="P76" s="13"/>
      <c r="Q76" s="13"/>
      <c r="R76" s="23">
        <f>COUNTIF(MON_815[[#This Row],[7:00 AM]:[7:00 PM]],"*")</f>
        <v>0</v>
      </c>
    </row>
    <row r="77" spans="2:18" s="24" customFormat="1" ht="27" customHeight="1" x14ac:dyDescent="0.2">
      <c r="B77" s="18"/>
      <c r="C77" s="6"/>
      <c r="D77" s="12"/>
      <c r="E77" s="12"/>
      <c r="F77" s="12"/>
      <c r="G77" s="12"/>
      <c r="H77" s="12"/>
      <c r="I77" s="12"/>
      <c r="J77" s="12"/>
      <c r="K77" s="12"/>
      <c r="L77" s="12"/>
      <c r="M77" s="12"/>
      <c r="N77" s="12"/>
      <c r="O77" s="12"/>
      <c r="P77" s="12"/>
      <c r="Q77" s="13"/>
      <c r="R77" s="23">
        <f>COUNTIF(MON_815[[#This Row],[7:00 AM]:[7:00 PM]],"*")</f>
        <v>0</v>
      </c>
    </row>
    <row r="78" spans="2:18" s="24" customFormat="1" ht="27" customHeight="1" x14ac:dyDescent="0.2">
      <c r="B78" s="19"/>
      <c r="C78" s="20"/>
      <c r="D78" s="13"/>
      <c r="E78" s="13"/>
      <c r="F78" s="13"/>
      <c r="G78" s="13"/>
      <c r="H78" s="13"/>
      <c r="I78" s="13"/>
      <c r="J78" s="13"/>
      <c r="K78" s="13"/>
      <c r="L78" s="13"/>
      <c r="M78" s="13"/>
      <c r="N78" s="13"/>
      <c r="O78" s="13"/>
      <c r="P78" s="13"/>
      <c r="Q78" s="13"/>
      <c r="R78" s="23">
        <f>COUNTIF(MON_815[[#This Row],[7:00 AM]:[7:00 PM]],"*")</f>
        <v>0</v>
      </c>
    </row>
    <row r="79" spans="2:18" s="24" customFormat="1" ht="27" customHeight="1" x14ac:dyDescent="0.2">
      <c r="B79" s="18"/>
      <c r="C79" s="6"/>
      <c r="D79" s="12"/>
      <c r="E79" s="12"/>
      <c r="F79" s="12"/>
      <c r="G79" s="12"/>
      <c r="H79" s="14"/>
      <c r="I79" s="14"/>
      <c r="J79" s="14"/>
      <c r="K79" s="14"/>
      <c r="L79" s="14"/>
      <c r="M79" s="14"/>
      <c r="N79" s="14"/>
      <c r="O79" s="14"/>
      <c r="P79" s="14"/>
      <c r="Q79" s="13"/>
      <c r="R79" s="23">
        <f>COUNTIF(MON_815[[#This Row],[7:00 AM]:[7:00 PM]],"*")</f>
        <v>0</v>
      </c>
    </row>
    <row r="80" spans="2:18" s="24" customFormat="1" ht="27" customHeight="1" x14ac:dyDescent="0.2">
      <c r="B80" s="21"/>
      <c r="C80" s="22"/>
      <c r="D80" s="15"/>
      <c r="E80" s="15"/>
      <c r="F80" s="15"/>
      <c r="G80" s="15"/>
      <c r="H80" s="15"/>
      <c r="I80" s="15"/>
      <c r="J80" s="15"/>
      <c r="K80" s="15"/>
      <c r="L80" s="15"/>
      <c r="M80" s="15"/>
      <c r="N80" s="15"/>
      <c r="O80" s="15"/>
      <c r="P80" s="15"/>
      <c r="Q80" s="15"/>
      <c r="R80" s="25">
        <f>COUNTIF(MON_815[[#This Row],[7:00 AM]:[7:00 PM]],"*")</f>
        <v>0</v>
      </c>
    </row>
  </sheetData>
  <mergeCells count="11">
    <mergeCell ref="B16:C16"/>
    <mergeCell ref="B2:C2"/>
    <mergeCell ref="D2:F2"/>
    <mergeCell ref="B3:C3"/>
    <mergeCell ref="D3:F3"/>
    <mergeCell ref="B5:C5"/>
    <mergeCell ref="B27:C27"/>
    <mergeCell ref="B38:C38"/>
    <mergeCell ref="B49:C49"/>
    <mergeCell ref="B60:C60"/>
    <mergeCell ref="B71:C71"/>
  </mergeCells>
  <pageMargins left="0.4" right="0.4" top="0.4" bottom="0.4" header="0" footer="0"/>
  <pageSetup paperSize="8" scale="73" fitToHeight="0" orientation="landscape" horizontalDpi="1200" verticalDpi="1200" r:id="rId1"/>
  <rowBreaks count="1" manualBreakCount="1">
    <brk id="37" min="1" max="17" man="1"/>
  </rowBreak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9190-0D2E-4818-8347-12F15F879F7B}">
  <sheetPr>
    <tabColor theme="0" tint="-0.14999847407452621"/>
  </sheetPr>
  <dimension ref="A1:Z1000"/>
  <sheetViews>
    <sheetView showGridLines="0" workbookViewId="0">
      <selection activeCell="B35" sqref="B35"/>
    </sheetView>
  </sheetViews>
  <sheetFormatPr baseColWidth="10" defaultColWidth="11.1640625" defaultRowHeight="15" customHeight="1" x14ac:dyDescent="0.2"/>
  <cols>
    <col min="1" max="1" width="2.83203125" customWidth="1"/>
    <col min="2" max="2" width="87.6640625" customWidth="1"/>
    <col min="3" max="26" width="9.33203125" customWidth="1"/>
  </cols>
  <sheetData>
    <row r="1" spans="1:26" ht="19.5" customHeight="1" x14ac:dyDescent="0.2">
      <c r="A1" s="34"/>
      <c r="B1" s="34"/>
      <c r="C1" s="34"/>
      <c r="D1" s="34"/>
      <c r="E1" s="34"/>
      <c r="F1" s="34"/>
      <c r="G1" s="34"/>
      <c r="H1" s="34"/>
      <c r="I1" s="34"/>
      <c r="J1" s="34"/>
      <c r="K1" s="34"/>
      <c r="L1" s="34"/>
      <c r="M1" s="34"/>
      <c r="N1" s="34"/>
      <c r="O1" s="34"/>
      <c r="P1" s="34"/>
      <c r="Q1" s="34"/>
      <c r="R1" s="34"/>
      <c r="S1" s="34"/>
      <c r="T1" s="34"/>
      <c r="U1" s="34"/>
      <c r="V1" s="34"/>
      <c r="W1" s="34"/>
      <c r="X1" s="34"/>
      <c r="Y1" s="34"/>
      <c r="Z1" s="34"/>
    </row>
    <row r="2" spans="1:26" s="35" customFormat="1" ht="105" customHeight="1" x14ac:dyDescent="0.2">
      <c r="B2" s="36" t="s">
        <v>30</v>
      </c>
    </row>
    <row r="3" spans="1:26" ht="16" x14ac:dyDescent="0.2">
      <c r="A3" s="34"/>
      <c r="B3" s="34"/>
      <c r="C3" s="34"/>
      <c r="D3" s="34"/>
      <c r="E3" s="34"/>
      <c r="F3" s="34"/>
      <c r="G3" s="34"/>
      <c r="H3" s="34"/>
      <c r="I3" s="34"/>
      <c r="J3" s="34"/>
      <c r="K3" s="34"/>
      <c r="L3" s="34"/>
      <c r="M3" s="34"/>
      <c r="N3" s="34"/>
      <c r="O3" s="34"/>
      <c r="P3" s="34"/>
      <c r="Q3" s="34"/>
      <c r="R3" s="34"/>
      <c r="S3" s="34"/>
      <c r="T3" s="34"/>
      <c r="U3" s="34"/>
      <c r="V3" s="34"/>
      <c r="W3" s="34"/>
      <c r="X3" s="34"/>
      <c r="Y3" s="34"/>
      <c r="Z3" s="34"/>
    </row>
    <row r="4" spans="1:26" ht="16" x14ac:dyDescent="0.2">
      <c r="A4" s="34"/>
      <c r="B4" s="34"/>
      <c r="C4" s="34"/>
      <c r="D4" s="34"/>
      <c r="E4" s="34"/>
      <c r="F4" s="34"/>
      <c r="G4" s="34"/>
      <c r="H4" s="34"/>
      <c r="I4" s="34"/>
      <c r="J4" s="34"/>
      <c r="K4" s="34"/>
      <c r="L4" s="34"/>
      <c r="M4" s="34"/>
      <c r="N4" s="34"/>
      <c r="O4" s="34"/>
      <c r="P4" s="34"/>
      <c r="Q4" s="34"/>
      <c r="R4" s="34"/>
      <c r="S4" s="34"/>
      <c r="T4" s="34"/>
      <c r="U4" s="34"/>
      <c r="V4" s="34"/>
      <c r="W4" s="34"/>
      <c r="X4" s="34"/>
      <c r="Y4" s="34"/>
      <c r="Z4" s="34"/>
    </row>
    <row r="5" spans="1:26" ht="16" x14ac:dyDescent="0.2">
      <c r="A5" s="34"/>
      <c r="B5" s="34"/>
      <c r="C5" s="34"/>
      <c r="D5" s="34"/>
      <c r="E5" s="34"/>
      <c r="F5" s="34"/>
      <c r="G5" s="34"/>
      <c r="H5" s="34"/>
      <c r="I5" s="34"/>
      <c r="J5" s="34"/>
      <c r="K5" s="34"/>
      <c r="L5" s="34"/>
      <c r="M5" s="34"/>
      <c r="N5" s="34"/>
      <c r="O5" s="34"/>
      <c r="P5" s="34"/>
      <c r="Q5" s="34"/>
      <c r="R5" s="34"/>
      <c r="S5" s="34"/>
      <c r="T5" s="34"/>
      <c r="U5" s="34"/>
      <c r="V5" s="34"/>
      <c r="W5" s="34"/>
      <c r="X5" s="34"/>
      <c r="Y5" s="34"/>
      <c r="Z5" s="34"/>
    </row>
    <row r="6" spans="1:26" ht="16" x14ac:dyDescent="0.2">
      <c r="A6" s="34"/>
      <c r="B6" s="34"/>
      <c r="C6" s="34"/>
      <c r="D6" s="34"/>
      <c r="E6" s="34"/>
      <c r="F6" s="34"/>
      <c r="G6" s="34"/>
      <c r="H6" s="34"/>
      <c r="I6" s="34"/>
      <c r="J6" s="34"/>
      <c r="K6" s="34"/>
      <c r="L6" s="34"/>
      <c r="M6" s="34"/>
      <c r="N6" s="34"/>
      <c r="O6" s="34"/>
      <c r="P6" s="34"/>
      <c r="Q6" s="34"/>
      <c r="R6" s="34"/>
      <c r="S6" s="34"/>
      <c r="T6" s="34"/>
      <c r="U6" s="34"/>
      <c r="V6" s="34"/>
      <c r="W6" s="34"/>
      <c r="X6" s="34"/>
      <c r="Y6" s="34"/>
      <c r="Z6" s="34"/>
    </row>
    <row r="7" spans="1:26" ht="16" x14ac:dyDescent="0.2">
      <c r="A7" s="34"/>
      <c r="B7" s="34"/>
      <c r="C7" s="34"/>
      <c r="D7" s="34"/>
      <c r="E7" s="34"/>
      <c r="F7" s="34"/>
      <c r="G7" s="34"/>
      <c r="H7" s="34"/>
      <c r="I7" s="34"/>
      <c r="J7" s="34"/>
      <c r="K7" s="34"/>
      <c r="L7" s="34"/>
      <c r="M7" s="34"/>
      <c r="N7" s="34"/>
      <c r="O7" s="34"/>
      <c r="P7" s="34"/>
      <c r="Q7" s="34"/>
      <c r="R7" s="34"/>
      <c r="S7" s="34"/>
      <c r="T7" s="34"/>
      <c r="U7" s="34"/>
      <c r="V7" s="34"/>
      <c r="W7" s="34"/>
      <c r="X7" s="34"/>
      <c r="Y7" s="34"/>
      <c r="Z7" s="34"/>
    </row>
    <row r="8" spans="1:26" ht="16" x14ac:dyDescent="0.2">
      <c r="A8" s="34"/>
      <c r="B8" s="34"/>
      <c r="C8" s="34"/>
      <c r="D8" s="34"/>
      <c r="E8" s="34"/>
      <c r="F8" s="34"/>
      <c r="G8" s="34"/>
      <c r="H8" s="34"/>
      <c r="I8" s="34"/>
      <c r="J8" s="34"/>
      <c r="K8" s="34"/>
      <c r="L8" s="34"/>
      <c r="M8" s="34"/>
      <c r="N8" s="34"/>
      <c r="O8" s="34"/>
      <c r="P8" s="34"/>
      <c r="Q8" s="34"/>
      <c r="R8" s="34"/>
      <c r="S8" s="34"/>
      <c r="T8" s="34"/>
      <c r="U8" s="34"/>
      <c r="V8" s="34"/>
      <c r="W8" s="34"/>
      <c r="X8" s="34"/>
      <c r="Y8" s="34"/>
      <c r="Z8" s="34"/>
    </row>
    <row r="9" spans="1:26" ht="16" x14ac:dyDescent="0.2">
      <c r="A9" s="34"/>
      <c r="B9" s="34"/>
      <c r="C9" s="34"/>
      <c r="D9" s="34"/>
      <c r="E9" s="34"/>
      <c r="F9" s="34"/>
      <c r="G9" s="34"/>
      <c r="H9" s="34"/>
      <c r="I9" s="34"/>
      <c r="J9" s="34"/>
      <c r="K9" s="34"/>
      <c r="L9" s="34"/>
      <c r="M9" s="34"/>
      <c r="N9" s="34"/>
      <c r="O9" s="34"/>
      <c r="P9" s="34"/>
      <c r="Q9" s="34"/>
      <c r="R9" s="34"/>
      <c r="S9" s="34"/>
      <c r="T9" s="34"/>
      <c r="U9" s="34"/>
      <c r="V9" s="34"/>
      <c r="W9" s="34"/>
      <c r="X9" s="34"/>
      <c r="Y9" s="34"/>
      <c r="Z9" s="34"/>
    </row>
    <row r="10" spans="1:26" ht="16" x14ac:dyDescent="0.2">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ht="16" x14ac:dyDescent="0.2">
      <c r="A11" s="34"/>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26" ht="16" x14ac:dyDescent="0.2">
      <c r="A12" s="34"/>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26" ht="16" x14ac:dyDescent="0.2">
      <c r="A13" s="34"/>
      <c r="B13" s="34"/>
      <c r="C13" s="34"/>
      <c r="D13" s="34"/>
      <c r="E13" s="34"/>
      <c r="F13" s="34"/>
      <c r="G13" s="34"/>
      <c r="H13" s="34"/>
      <c r="I13" s="34"/>
      <c r="J13" s="34"/>
      <c r="K13" s="34"/>
      <c r="L13" s="34"/>
      <c r="M13" s="34"/>
      <c r="N13" s="34"/>
      <c r="O13" s="34"/>
      <c r="P13" s="34"/>
      <c r="Q13" s="34"/>
      <c r="R13" s="34"/>
      <c r="S13" s="34"/>
      <c r="T13" s="34"/>
      <c r="U13" s="34"/>
      <c r="V13" s="34"/>
      <c r="W13" s="34"/>
      <c r="X13" s="34"/>
      <c r="Y13" s="34"/>
      <c r="Z13" s="34"/>
    </row>
    <row r="14" spans="1:26" ht="16" x14ac:dyDescent="0.2">
      <c r="A14" s="34"/>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ht="16" x14ac:dyDescent="0.2">
      <c r="A15" s="34"/>
      <c r="B15" s="34"/>
      <c r="C15" s="34"/>
      <c r="D15" s="34"/>
      <c r="E15" s="34"/>
      <c r="F15" s="34"/>
      <c r="G15" s="34"/>
      <c r="H15" s="34"/>
      <c r="I15" s="34"/>
      <c r="J15" s="34"/>
      <c r="K15" s="34"/>
      <c r="L15" s="34"/>
      <c r="M15" s="34"/>
      <c r="N15" s="34"/>
      <c r="O15" s="34"/>
      <c r="P15" s="34"/>
      <c r="Q15" s="34"/>
      <c r="R15" s="34"/>
      <c r="S15" s="34"/>
      <c r="T15" s="34"/>
      <c r="U15" s="34"/>
      <c r="V15" s="34"/>
      <c r="W15" s="34"/>
      <c r="X15" s="34"/>
      <c r="Y15" s="34"/>
      <c r="Z15" s="34"/>
    </row>
    <row r="16" spans="1:26" ht="16" x14ac:dyDescent="0.2">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ht="16" x14ac:dyDescent="0.2">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row>
    <row r="18" spans="1:26" ht="16" x14ac:dyDescent="0.2">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ht="16" x14ac:dyDescent="0.2">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ht="16" x14ac:dyDescent="0.2">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5.75" customHeight="1" x14ac:dyDescent="0.2">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5.75"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5.75" customHeight="1" x14ac:dyDescent="0.2">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5.75" customHeight="1" x14ac:dyDescent="0.2">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75"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5.75" customHeight="1" x14ac:dyDescent="0.2">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5.75" customHeight="1" x14ac:dyDescent="0.2">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5.75" customHeight="1" x14ac:dyDescent="0.2">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5.75" customHeight="1" x14ac:dyDescent="0.2">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5.75" customHeight="1" x14ac:dyDescent="0.2">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customHeight="1" x14ac:dyDescent="0.2">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7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5.7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5.7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5.7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7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5.7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5.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5.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5.7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customHeigh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customHeight="1" x14ac:dyDescent="0.2">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5.75" customHeight="1" x14ac:dyDescent="0.2">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75" customHeight="1"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customHeight="1" x14ac:dyDescent="0.2">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5.75" customHeight="1" x14ac:dyDescent="0.2">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5.75" customHeight="1" x14ac:dyDescent="0.2">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customHeight="1" x14ac:dyDescent="0.2">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75" customHeight="1" x14ac:dyDescent="0.2">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5.75" customHeight="1" x14ac:dyDescent="0.2">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customHeight="1" x14ac:dyDescent="0.2">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customHeight="1" x14ac:dyDescent="0.2">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5.75" customHeight="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5.75" customHeight="1" x14ac:dyDescent="0.2">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5.75" customHeight="1" x14ac:dyDescent="0.2">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75" customHeight="1" x14ac:dyDescent="0.2">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5.75" customHeight="1" x14ac:dyDescent="0.2">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customHeight="1" x14ac:dyDescent="0.2">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customHeight="1" x14ac:dyDescent="0.2">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5.75" customHeight="1"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5.75" customHeight="1" x14ac:dyDescent="0.2">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2">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2">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2">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2">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2">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2">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2">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2">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2">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2">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2">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2">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2">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2">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2">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2">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2">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2">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2">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2">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2">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2">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2">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2">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2">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2">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2">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2">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2">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2">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2">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2">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2">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2">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2">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2">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2">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2">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2">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2">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2">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2">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2">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2">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2">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2">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2">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2">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2">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2">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2">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2">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x14ac:dyDescent="0.2">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x14ac:dyDescent="0.2">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x14ac:dyDescent="0.2">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x14ac:dyDescent="0.2">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x14ac:dyDescent="0.2">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x14ac:dyDescent="0.2">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x14ac:dyDescent="0.2">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x14ac:dyDescent="0.2">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x14ac:dyDescent="0.2">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x14ac:dyDescent="0.2">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x14ac:dyDescent="0.2">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x14ac:dyDescent="0.2">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x14ac:dyDescent="0.2">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x14ac:dyDescent="0.2">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x14ac:dyDescent="0.2">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x14ac:dyDescent="0.2">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x14ac:dyDescent="0.2">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x14ac:dyDescent="0.2">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x14ac:dyDescent="0.2">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x14ac:dyDescent="0.2">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x14ac:dyDescent="0.2">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x14ac:dyDescent="0.2">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x14ac:dyDescent="0.2">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x14ac:dyDescent="0.2">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x14ac:dyDescent="0.2">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x14ac:dyDescent="0.2">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x14ac:dyDescent="0.2">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x14ac:dyDescent="0.2">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x14ac:dyDescent="0.2">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x14ac:dyDescent="0.2">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x14ac:dyDescent="0.2">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x14ac:dyDescent="0.2">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x14ac:dyDescent="0.2">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x14ac:dyDescent="0.2">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x14ac:dyDescent="0.2">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x14ac:dyDescent="0.2">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x14ac:dyDescent="0.2">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x14ac:dyDescent="0.2">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x14ac:dyDescent="0.2">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x14ac:dyDescent="0.2">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x14ac:dyDescent="0.2">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x14ac:dyDescent="0.2">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x14ac:dyDescent="0.2">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x14ac:dyDescent="0.2">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x14ac:dyDescent="0.2">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x14ac:dyDescent="0.2">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x14ac:dyDescent="0.2">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x14ac:dyDescent="0.2">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x14ac:dyDescent="0.2">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x14ac:dyDescent="0.2">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x14ac:dyDescent="0.2">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x14ac:dyDescent="0.2">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x14ac:dyDescent="0.2">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x14ac:dyDescent="0.2">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x14ac:dyDescent="0.2">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x14ac:dyDescent="0.2">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x14ac:dyDescent="0.2">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x14ac:dyDescent="0.2">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x14ac:dyDescent="0.2">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x14ac:dyDescent="0.2">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x14ac:dyDescent="0.2">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x14ac:dyDescent="0.2">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x14ac:dyDescent="0.2">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x14ac:dyDescent="0.2">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x14ac:dyDescent="0.2">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x14ac:dyDescent="0.2">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x14ac:dyDescent="0.2">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x14ac:dyDescent="0.2">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x14ac:dyDescent="0.2">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x14ac:dyDescent="0.2">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x14ac:dyDescent="0.2">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x14ac:dyDescent="0.2">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x14ac:dyDescent="0.2">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x14ac:dyDescent="0.2">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x14ac:dyDescent="0.2">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x14ac:dyDescent="0.2">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x14ac:dyDescent="0.2">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x14ac:dyDescent="0.2">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x14ac:dyDescent="0.2">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x14ac:dyDescent="0.2">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x14ac:dyDescent="0.2">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x14ac:dyDescent="0.2">
      <c r="A221" s="34"/>
      <c r="B221" s="34"/>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row>
    <row r="222" spans="1:26" ht="15.75" customHeight="1" x14ac:dyDescent="0.2">
      <c r="A222" s="34"/>
      <c r="B222" s="34"/>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row>
    <row r="223" spans="1:26" ht="15.75" customHeight="1" x14ac:dyDescent="0.2">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row>
    <row r="224" spans="1:26" ht="15.75" customHeight="1" x14ac:dyDescent="0.2">
      <c r="A224" s="34"/>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spans="1:26" ht="15.75" customHeight="1" x14ac:dyDescent="0.2">
      <c r="A225" s="3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spans="1:26" ht="15.75" customHeight="1" x14ac:dyDescent="0.2">
      <c r="A226" s="34"/>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spans="1:26" ht="15.75" customHeight="1" x14ac:dyDescent="0.2">
      <c r="A227" s="3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spans="1:26" ht="15.75" customHeight="1" x14ac:dyDescent="0.2">
      <c r="A228" s="34"/>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spans="1:26" ht="15.75" customHeight="1" x14ac:dyDescent="0.2">
      <c r="A229" s="34"/>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spans="1:26" ht="15.75" customHeight="1" x14ac:dyDescent="0.2">
      <c r="A230" s="34"/>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spans="1:26" ht="15.75" customHeight="1" x14ac:dyDescent="0.2">
      <c r="A231" s="34"/>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spans="1:26" ht="15.75" customHeight="1" x14ac:dyDescent="0.2">
      <c r="A232" s="3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spans="1:26" ht="15.75" customHeight="1" x14ac:dyDescent="0.2">
      <c r="A233" s="34"/>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spans="1:26" ht="15.75" customHeight="1" x14ac:dyDescent="0.2">
      <c r="A234" s="34"/>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spans="1:26" ht="15.75" customHeight="1" x14ac:dyDescent="0.2">
      <c r="A235" s="34"/>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ht="15.75" customHeight="1" x14ac:dyDescent="0.2">
      <c r="A236" s="34"/>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ht="15.75" customHeight="1" x14ac:dyDescent="0.2">
      <c r="A237" s="34"/>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ht="15.75" customHeight="1" x14ac:dyDescent="0.2">
      <c r="A238" s="34"/>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spans="1:26" ht="15.75" customHeight="1" x14ac:dyDescent="0.2">
      <c r="A239" s="34"/>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spans="1:26" ht="15.75" customHeight="1" x14ac:dyDescent="0.2">
      <c r="A240" s="34"/>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spans="1:26" ht="15.75" customHeight="1" x14ac:dyDescent="0.2">
      <c r="A241" s="34"/>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spans="1:26" ht="15.75" customHeight="1" x14ac:dyDescent="0.2">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ht="15.75" customHeight="1" x14ac:dyDescent="0.2">
      <c r="A243" s="34"/>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spans="1:26" ht="15.75" customHeight="1" x14ac:dyDescent="0.2">
      <c r="A244" s="34"/>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spans="1:26" ht="15.75" customHeight="1" x14ac:dyDescent="0.2">
      <c r="A245" s="34"/>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ht="15.75" customHeight="1" x14ac:dyDescent="0.2">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ht="15.75" customHeight="1" x14ac:dyDescent="0.2">
      <c r="A247" s="34"/>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ht="15.75" customHeight="1" x14ac:dyDescent="0.2">
      <c r="A248" s="34"/>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spans="1:26" ht="15.75" customHeight="1" x14ac:dyDescent="0.2">
      <c r="A249" s="34"/>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spans="1:26" ht="15.75" customHeight="1" x14ac:dyDescent="0.2">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spans="1:26" ht="15.75" customHeight="1" x14ac:dyDescent="0.2">
      <c r="A251" s="34"/>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ht="15.75" customHeight="1" x14ac:dyDescent="0.2">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spans="1:26" ht="15.75" customHeight="1" x14ac:dyDescent="0.2">
      <c r="A253" s="34"/>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spans="1:26" ht="15.75" customHeight="1" x14ac:dyDescent="0.2">
      <c r="A254" s="34"/>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spans="1:26" ht="15.75" customHeight="1" x14ac:dyDescent="0.2">
      <c r="A255" s="34"/>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spans="1:26" ht="15.75" customHeight="1" x14ac:dyDescent="0.2">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spans="1:26" ht="15.75" customHeight="1" x14ac:dyDescent="0.2">
      <c r="A257" s="34"/>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spans="1:26" ht="15.75" customHeight="1" x14ac:dyDescent="0.2">
      <c r="A258" s="34"/>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spans="1:26" ht="15.75" customHeight="1" x14ac:dyDescent="0.2">
      <c r="A259" s="34"/>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spans="1:26" ht="15.75" customHeight="1" x14ac:dyDescent="0.2">
      <c r="A260" s="34"/>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spans="1:26" ht="15.75" customHeight="1" x14ac:dyDescent="0.2">
      <c r="A261" s="34"/>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spans="1:26" ht="15.75" customHeight="1" x14ac:dyDescent="0.2">
      <c r="A262" s="34"/>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spans="1:26" ht="15.75" customHeight="1" x14ac:dyDescent="0.2">
      <c r="A263" s="34"/>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spans="1:26" ht="15.75" customHeight="1" x14ac:dyDescent="0.2">
      <c r="A264" s="34"/>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spans="1:26" ht="15.75" customHeight="1" x14ac:dyDescent="0.2">
      <c r="A265" s="34"/>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spans="1:26" ht="15.75" customHeight="1" x14ac:dyDescent="0.2">
      <c r="A266" s="34"/>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spans="1:26" ht="15.75" customHeight="1" x14ac:dyDescent="0.2">
      <c r="A267" s="34"/>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spans="1:26" ht="15.75" customHeight="1" x14ac:dyDescent="0.2">
      <c r="A268" s="34"/>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spans="1:26" ht="15.75" customHeight="1" x14ac:dyDescent="0.2">
      <c r="A269" s="34"/>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spans="1:26" ht="15.75" customHeight="1" x14ac:dyDescent="0.2">
      <c r="A270" s="34"/>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spans="1:26" ht="15.75" customHeight="1" x14ac:dyDescent="0.2">
      <c r="A271" s="34"/>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spans="1:26" ht="15.75" customHeight="1" x14ac:dyDescent="0.2">
      <c r="A272" s="34"/>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spans="1:26" ht="15.75" customHeight="1" x14ac:dyDescent="0.2">
      <c r="A273" s="34"/>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spans="1:26" ht="15.75" customHeight="1" x14ac:dyDescent="0.2">
      <c r="A274" s="34"/>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spans="1:26" ht="15.75" customHeight="1" x14ac:dyDescent="0.2">
      <c r="A275" s="34"/>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spans="1:26" ht="15.75" customHeight="1" x14ac:dyDescent="0.2">
      <c r="A276" s="34"/>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spans="1:26" ht="15.75" customHeight="1" x14ac:dyDescent="0.2">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spans="1:26" ht="15.75" customHeight="1" x14ac:dyDescent="0.2">
      <c r="A278" s="34"/>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spans="1:26" ht="15.75" customHeight="1" x14ac:dyDescent="0.2">
      <c r="A279" s="34"/>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spans="1:26" ht="15.75" customHeight="1" x14ac:dyDescent="0.2">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spans="1:26" ht="15.75" customHeight="1" x14ac:dyDescent="0.2">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spans="1:26" ht="15.75" customHeight="1" x14ac:dyDescent="0.2">
      <c r="A282" s="34"/>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spans="1:26" ht="15.75" customHeight="1" x14ac:dyDescent="0.2">
      <c r="A283" s="34"/>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spans="1:26" ht="15.75" customHeight="1" x14ac:dyDescent="0.2">
      <c r="A284" s="34"/>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spans="1:26" ht="15.75" customHeight="1" x14ac:dyDescent="0.2">
      <c r="A285" s="34"/>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spans="1:26" ht="15.75" customHeight="1" x14ac:dyDescent="0.2">
      <c r="A286" s="34"/>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spans="1:26" ht="15.75" customHeight="1" x14ac:dyDescent="0.2">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spans="1:26" ht="15.75" customHeight="1" x14ac:dyDescent="0.2">
      <c r="A288" s="34"/>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spans="1:26" ht="15.75" customHeigh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spans="1:26" ht="15.75" customHeigh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spans="1:26" ht="15.75" customHeigh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spans="1:26" ht="15.75" customHeigh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spans="1:26" ht="15.75" customHeigh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spans="1:26" ht="15.75" customHeigh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spans="1:26" ht="15.75" customHeigh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spans="1:26" ht="15.75" customHeigh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spans="1:26" ht="15.75" customHeigh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spans="1:26" ht="15.75" customHeigh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spans="1:26" ht="15.75" customHeigh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spans="1:26" ht="15.75" customHeigh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spans="1:26" ht="15.75" customHeigh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spans="1:26" ht="15.75" customHeigh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ht="15.75" customHeigh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ht="15.75" customHeigh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ht="15.75"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spans="1:26" ht="15.75"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ht="15.75" customHeigh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ht="15.75" customHeigh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spans="1:26" ht="15.75" customHeigh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ht="15.75" customHeigh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ht="15.75" customHeigh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ht="15.75" customHeigh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spans="1:26" ht="15.75" customHeigh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spans="1:26" ht="15.75" customHeigh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spans="1:26" ht="15.75" customHeigh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spans="1:26" ht="15.75" customHeigh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ht="15.75" customHeigh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spans="1:26" ht="15.75"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spans="1:26" ht="15.75" customHeigh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spans="1:26" ht="15.75" customHeigh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spans="1:26" ht="15.75" customHeigh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spans="1:26" ht="15.75" customHeigh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spans="1:26" ht="15.75" customHeigh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spans="1:26" ht="15.75" customHeigh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spans="1:26" ht="15.75" customHeigh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spans="1:26" ht="15.75" customHeigh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spans="1:26" ht="15.75" customHeigh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spans="1:26" ht="15.75" customHeigh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spans="1:26" ht="15.75" customHeigh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spans="1:26" ht="15.75" customHeigh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spans="1:26" ht="15.75" customHeigh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spans="1:26" ht="15.75" customHeigh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spans="1:26" ht="15.75" customHeigh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spans="1:26" ht="15.75" customHeigh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spans="1:26" ht="15.75" customHeigh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spans="1:26" ht="15.75" customHeigh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spans="1:26" ht="15.75" customHeigh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spans="1:26" ht="15.75" customHeigh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spans="1:26" ht="15.75" customHeigh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spans="1:26" ht="15.75" customHeigh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spans="1:26" ht="15.75" customHeigh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spans="1:26" ht="15.75" customHeigh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spans="1:26" ht="15.75" customHeigh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spans="1:26" ht="15.75" customHeigh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spans="1:26" ht="15.75" customHeigh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spans="1:26" ht="15.75" customHeigh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spans="1:26" ht="15.75" customHeigh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ht="15.75" customHeigh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ht="15.75" customHeigh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ht="15.75" customHeigh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spans="1:26" ht="15.75" customHeigh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ht="15.75" customHeigh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spans="1:26" ht="15.75" customHeigh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spans="1:26" ht="15.75" customHeigh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spans="1:26" ht="15.75" customHeigh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spans="1:26" ht="15.75" customHeigh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spans="1:26" ht="15.75" customHeigh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spans="1:26" ht="15.75" customHeigh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spans="1:26" ht="15.75" customHeigh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spans="1:26" ht="15.75" customHeigh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spans="1:26" ht="15.75" customHeigh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spans="1:26" ht="15.75" customHeigh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spans="1:26" ht="15.75" customHeigh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spans="1:26" ht="15.75" customHeigh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spans="1:26" ht="15.75" customHeigh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spans="1:26" ht="15.75" customHeigh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spans="1:26" ht="15.75" customHeigh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spans="1:26" ht="15.75" customHeigh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spans="1:26" ht="15.75" customHeigh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spans="1:26" ht="15.75" customHeigh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spans="1:26" ht="15.75" customHeigh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spans="1:26" ht="15.75" customHeigh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spans="1:26" ht="15.75" customHeigh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spans="1:26" ht="15.75" customHeigh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spans="1:26" ht="15.75" customHeigh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spans="1:26" ht="15.75" customHeigh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ht="15.75" customHeigh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ht="15.75" customHeigh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ht="15.75" customHeigh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spans="1:26" ht="15.75" customHeigh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ht="15.75" customHeigh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spans="1:26" ht="15.75" customHeigh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spans="1:26" ht="15.75" customHeigh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ht="15.75" customHeigh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ht="15.75" customHeigh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ht="15.75" customHeigh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spans="1:26" ht="15.75" customHeigh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spans="1:26" ht="15.75" customHeigh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spans="1:26" ht="15.75" customHeigh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spans="1:26" ht="15.75" customHeigh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spans="1:26" ht="15.75" customHeigh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spans="1:26" ht="15.75" customHeigh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spans="1:26" ht="15.75" customHeigh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spans="1:26" ht="15.75" customHeigh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spans="1:26" ht="15.75" customHeigh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spans="1:26" ht="15.75" customHeigh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spans="1:26" ht="15.75" customHeigh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spans="1:26" ht="15.75" customHeigh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spans="1:26" ht="15.75" customHeigh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spans="1:26" ht="15.75" customHeigh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spans="1:26" ht="15.75" customHeigh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ht="15.75" customHeigh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ht="15.75" customHeigh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ht="15.75" customHeigh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spans="1:26" ht="15.75" customHeigh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spans="1:26" ht="15.75" customHeigh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spans="1:26" ht="15.75" customHeigh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spans="1:26" ht="15.75" customHeigh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spans="1:26" ht="15.75" customHeigh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ht="15.75" customHeigh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spans="1:26" ht="15.75" customHeigh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spans="1:26" ht="15.75" customHeigh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spans="1:26" ht="15.75" customHeigh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spans="1:26" ht="15.75" customHeigh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spans="1:26" ht="15.75" customHeigh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spans="1:26" ht="15.75" customHeigh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spans="1:26" ht="15.75" customHeigh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spans="1:26" ht="15.75" customHeigh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spans="1:26" ht="15.75" customHeigh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spans="1:26" ht="15.75" customHeigh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spans="1:26" ht="15.75" customHeigh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spans="1:26" ht="15.75" customHeigh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spans="1:26" ht="15.75" customHeigh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spans="1:26" ht="15.75" customHeigh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spans="1:26" ht="15.75" customHeigh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ht="15.75" customHeigh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ht="15.75" customHeigh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ht="15.75" customHeigh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ht="15.75" customHeigh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spans="1:26" ht="15.75" customHeigh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ht="15.75" customHeigh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spans="1:26" ht="15.75" customHeigh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spans="1:26" ht="15.75" customHeigh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ht="15.75" customHeigh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spans="1:26" ht="15.75" customHeigh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spans="1:26" ht="15.75" customHeigh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spans="1:26" ht="15.75" customHeigh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ht="15.75" customHeigh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spans="1:26" ht="15.75" customHeigh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spans="1:26" ht="15.75" customHeigh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spans="1:26" ht="15.75" customHeigh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spans="1:26" ht="15.75" customHeigh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spans="1:26" ht="15.75" customHeigh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spans="1:26" ht="15.75" customHeigh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spans="1:26" ht="15.75" customHeigh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spans="1:26" ht="15.75" customHeigh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spans="1:26" ht="15.75" customHeigh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spans="1:26" ht="15.75" customHeigh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spans="1:26" ht="15.75" customHeigh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spans="1:26" ht="15.75" customHeigh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spans="1:26" ht="15.75" customHeigh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spans="1:26" ht="15.75" customHeigh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spans="1:26" ht="15.75" customHeigh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spans="1:26" ht="15.75" customHeigh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spans="1:26" ht="15.75" customHeigh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spans="1:26" ht="15.75" customHeight="1" x14ac:dyDescent="0.2">
      <c r="A456" s="34"/>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spans="1:26" ht="15.75" customHeight="1" x14ac:dyDescent="0.2">
      <c r="A457" s="34"/>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spans="1:26" ht="15.75" customHeight="1" x14ac:dyDescent="0.2">
      <c r="A458" s="34"/>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spans="1:26" ht="15.75" customHeight="1" x14ac:dyDescent="0.2">
      <c r="A459" s="34"/>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spans="1:26" ht="15.75" customHeight="1" x14ac:dyDescent="0.2">
      <c r="A460" s="34"/>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spans="1:26" ht="15.75" customHeight="1" x14ac:dyDescent="0.2">
      <c r="A461" s="34"/>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ht="15.75" customHeight="1" x14ac:dyDescent="0.2">
      <c r="A462" s="34"/>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ht="15.75" customHeight="1" x14ac:dyDescent="0.2">
      <c r="A463" s="34"/>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ht="15.75" customHeight="1" x14ac:dyDescent="0.2">
      <c r="A464" s="34"/>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spans="1:26" ht="15.75" customHeight="1" x14ac:dyDescent="0.2">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spans="1:26" ht="15.75" customHeight="1" x14ac:dyDescent="0.2">
      <c r="A466" s="34"/>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spans="1:26" ht="15.75" customHeight="1" x14ac:dyDescent="0.2">
      <c r="A467" s="34"/>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spans="1:26" ht="15.75" customHeight="1" x14ac:dyDescent="0.2">
      <c r="A468" s="34"/>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spans="1:26" ht="15.75" customHeight="1" x14ac:dyDescent="0.2">
      <c r="A469" s="34"/>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ht="15.75" customHeight="1" x14ac:dyDescent="0.2">
      <c r="A470" s="3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ht="15.75" customHeight="1" x14ac:dyDescent="0.2">
      <c r="A471" s="34"/>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spans="1:26" ht="15.75" customHeight="1" x14ac:dyDescent="0.2">
      <c r="A472" s="34"/>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spans="1:26" ht="15.75" customHeight="1" x14ac:dyDescent="0.2">
      <c r="A473" s="34"/>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spans="1:26" ht="15.75" customHeight="1" x14ac:dyDescent="0.2">
      <c r="A474" s="34"/>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spans="1:26" ht="15.75" customHeight="1" x14ac:dyDescent="0.2">
      <c r="A475" s="34"/>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spans="1:26" ht="15.75" customHeight="1" x14ac:dyDescent="0.2">
      <c r="A476" s="34"/>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spans="1:26" ht="15.75" customHeight="1" x14ac:dyDescent="0.2">
      <c r="A477" s="34"/>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spans="1:26" ht="15.75" customHeight="1" x14ac:dyDescent="0.2">
      <c r="A478" s="34"/>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spans="1:26" ht="15.75" customHeight="1" x14ac:dyDescent="0.2">
      <c r="A479" s="34"/>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spans="1:26" ht="15.75" customHeight="1" x14ac:dyDescent="0.2">
      <c r="A480" s="34"/>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spans="1:26" ht="15.75" customHeight="1" x14ac:dyDescent="0.2">
      <c r="A481" s="34"/>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spans="1:26" ht="15.75" customHeight="1" x14ac:dyDescent="0.2">
      <c r="A482" s="34"/>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spans="1:26" ht="15.75" customHeight="1" x14ac:dyDescent="0.2">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spans="1:26" ht="15.75" customHeight="1" x14ac:dyDescent="0.2">
      <c r="A484" s="34"/>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spans="1:26" ht="15.75" customHeight="1" x14ac:dyDescent="0.2">
      <c r="A485" s="34"/>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spans="1:26" ht="15.75" customHeight="1" x14ac:dyDescent="0.2">
      <c r="A486" s="34"/>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spans="1:26" ht="15.75" customHeight="1" x14ac:dyDescent="0.2">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ht="15.75" customHeight="1" x14ac:dyDescent="0.2">
      <c r="A488" s="34"/>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ht="15.75" customHeight="1" x14ac:dyDescent="0.2">
      <c r="A489" s="34"/>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ht="15.75" customHeight="1" x14ac:dyDescent="0.2">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spans="1:26" ht="15.75" customHeight="1" x14ac:dyDescent="0.2">
      <c r="A491" s="34"/>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spans="1:26" ht="15.75" customHeight="1" x14ac:dyDescent="0.2">
      <c r="A492" s="34"/>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spans="1:26" ht="15.75" customHeight="1" x14ac:dyDescent="0.2">
      <c r="A493" s="34"/>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spans="1:26" ht="15.75" customHeight="1" x14ac:dyDescent="0.2">
      <c r="A494" s="34"/>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spans="1:26" ht="15.75" customHeight="1" x14ac:dyDescent="0.2">
      <c r="A495" s="34"/>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ht="15.75" customHeight="1" x14ac:dyDescent="0.2">
      <c r="A496" s="34"/>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spans="1:26" ht="15.75" customHeight="1" x14ac:dyDescent="0.2">
      <c r="A497" s="34"/>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spans="1:26" ht="15.75" customHeight="1" x14ac:dyDescent="0.2">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spans="1:26" ht="15.75" customHeight="1" x14ac:dyDescent="0.2">
      <c r="A499" s="34"/>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spans="1:26" ht="15.75" customHeight="1" x14ac:dyDescent="0.2">
      <c r="A500" s="34"/>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spans="1:26" ht="15.75" customHeight="1" x14ac:dyDescent="0.2">
      <c r="A501" s="34"/>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spans="1:26" ht="15.75" customHeight="1" x14ac:dyDescent="0.2">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spans="1:26" ht="15.75" customHeight="1" x14ac:dyDescent="0.2">
      <c r="A503" s="34"/>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spans="1:26" ht="15.75" customHeight="1" x14ac:dyDescent="0.2">
      <c r="A504" s="34"/>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spans="1:26" ht="15.75" customHeight="1" x14ac:dyDescent="0.2">
      <c r="A505" s="34"/>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spans="1:26" ht="15.75" customHeight="1" x14ac:dyDescent="0.2">
      <c r="A506" s="34"/>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spans="1:26" ht="15.75" customHeight="1" x14ac:dyDescent="0.2">
      <c r="A507" s="34"/>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spans="1:26" ht="15.75" customHeight="1" x14ac:dyDescent="0.2">
      <c r="A508" s="34"/>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spans="1:26" ht="15.75" customHeight="1" x14ac:dyDescent="0.2">
      <c r="A509" s="34"/>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spans="1:26" ht="15.75" customHeight="1" x14ac:dyDescent="0.2">
      <c r="A510" s="34"/>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spans="1:26" ht="15.75" customHeight="1" x14ac:dyDescent="0.2">
      <c r="A511" s="34"/>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spans="1:26" ht="15.75" customHeight="1" x14ac:dyDescent="0.2">
      <c r="A512" s="34"/>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spans="1:26" ht="15.75" customHeight="1" x14ac:dyDescent="0.2">
      <c r="A513" s="34"/>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spans="1:26" ht="15.75" customHeight="1" x14ac:dyDescent="0.2">
      <c r="A514" s="34"/>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spans="1:26" ht="15.75" customHeight="1" x14ac:dyDescent="0.2">
      <c r="A515" s="34"/>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spans="1:26" ht="15.75" customHeight="1" x14ac:dyDescent="0.2">
      <c r="A516" s="34"/>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spans="1:26" ht="15.75" customHeight="1" x14ac:dyDescent="0.2">
      <c r="A517" s="34"/>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spans="1:26" ht="15.75" customHeight="1" x14ac:dyDescent="0.2">
      <c r="A518" s="34"/>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spans="1:26" ht="15.75" customHeight="1" x14ac:dyDescent="0.2">
      <c r="A519" s="34"/>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ht="15.75" customHeight="1" x14ac:dyDescent="0.2">
      <c r="A520" s="34"/>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ht="15.75" customHeight="1" x14ac:dyDescent="0.2">
      <c r="A521" s="34"/>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ht="15.75" customHeight="1" x14ac:dyDescent="0.2">
      <c r="A522" s="34"/>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spans="1:26" ht="15.75" customHeight="1" x14ac:dyDescent="0.2">
      <c r="A523" s="34"/>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spans="1:26" ht="15.75" customHeight="1" x14ac:dyDescent="0.2">
      <c r="A524" s="34"/>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spans="1:26" ht="15.75" customHeight="1" x14ac:dyDescent="0.2">
      <c r="A525" s="34"/>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spans="1:26" ht="15.75" customHeight="1" x14ac:dyDescent="0.2">
      <c r="A526" s="34"/>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spans="1:26" ht="15.75" customHeight="1" x14ac:dyDescent="0.2">
      <c r="A527" s="34"/>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spans="1:26" ht="15.75" customHeight="1" x14ac:dyDescent="0.2">
      <c r="A528" s="34"/>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ht="15.75" customHeight="1" x14ac:dyDescent="0.2">
      <c r="A529" s="34"/>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spans="1:26" ht="15.75" customHeight="1" x14ac:dyDescent="0.2">
      <c r="A530" s="34"/>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spans="1:26" ht="15.75" customHeight="1" x14ac:dyDescent="0.2">
      <c r="A531" s="34"/>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spans="1:26" ht="15.75" customHeight="1" x14ac:dyDescent="0.2">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spans="1:26" ht="15.75" customHeight="1" x14ac:dyDescent="0.2">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spans="1:26" ht="15.75" customHeight="1" x14ac:dyDescent="0.2">
      <c r="A534" s="34"/>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spans="1:26" ht="15.75" customHeight="1" x14ac:dyDescent="0.2">
      <c r="A535" s="34"/>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spans="1:26" ht="15.75" customHeight="1" x14ac:dyDescent="0.2">
      <c r="A536" s="34"/>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spans="1:26" ht="15.75" customHeight="1" x14ac:dyDescent="0.2">
      <c r="A537" s="34"/>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spans="1:26" ht="15.75" customHeight="1" x14ac:dyDescent="0.2">
      <c r="A538" s="34"/>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spans="1:26" ht="15.75" customHeight="1" x14ac:dyDescent="0.2">
      <c r="A539" s="34"/>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spans="1:26" ht="15.75" customHeight="1" x14ac:dyDescent="0.2">
      <c r="A540" s="34"/>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spans="1:26" ht="15.75" customHeight="1" x14ac:dyDescent="0.2">
      <c r="A541" s="34"/>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spans="1:26" ht="15.75" customHeight="1" x14ac:dyDescent="0.2">
      <c r="A542" s="34"/>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spans="1:26" ht="15.75" customHeight="1" x14ac:dyDescent="0.2">
      <c r="A543" s="34"/>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spans="1:26" ht="15.75" customHeight="1" x14ac:dyDescent="0.2">
      <c r="A544" s="34"/>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spans="1:26" ht="15.75" customHeight="1" x14ac:dyDescent="0.2">
      <c r="A545" s="34"/>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spans="1:26" ht="15.75" customHeight="1" x14ac:dyDescent="0.2">
      <c r="A546" s="34"/>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spans="1:26" ht="15.75" customHeight="1" x14ac:dyDescent="0.2">
      <c r="A547" s="34"/>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ht="15.75" customHeight="1" x14ac:dyDescent="0.2">
      <c r="A548" s="34"/>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ht="15.75" customHeight="1" x14ac:dyDescent="0.2">
      <c r="A549" s="34"/>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ht="15.75" customHeight="1" x14ac:dyDescent="0.2">
      <c r="A550" s="34"/>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spans="1:26" ht="15.75" customHeight="1" x14ac:dyDescent="0.2">
      <c r="A551" s="34"/>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spans="1:26" ht="15.75" customHeight="1" x14ac:dyDescent="0.2">
      <c r="A552" s="34"/>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spans="1:26" ht="15.75" customHeight="1" x14ac:dyDescent="0.2">
      <c r="A553" s="34"/>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spans="1:26" ht="15.75" customHeight="1" x14ac:dyDescent="0.2">
      <c r="A554" s="34"/>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spans="1:26" ht="15.75" customHeight="1" x14ac:dyDescent="0.2">
      <c r="A555" s="34"/>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ht="15.75" customHeight="1" x14ac:dyDescent="0.2">
      <c r="A556" s="3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ht="15.75" customHeight="1" x14ac:dyDescent="0.2">
      <c r="A557" s="34"/>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spans="1:26" ht="15.75" customHeight="1" x14ac:dyDescent="0.2">
      <c r="A558" s="34"/>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spans="1:26" ht="15.75" customHeight="1" x14ac:dyDescent="0.2">
      <c r="A559" s="34"/>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spans="1:26" ht="15.75" customHeight="1" x14ac:dyDescent="0.2">
      <c r="A560" s="34"/>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spans="1:26" ht="15.75" customHeight="1" x14ac:dyDescent="0.2">
      <c r="A561" s="34"/>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spans="1:26" ht="15.75" customHeight="1" x14ac:dyDescent="0.2">
      <c r="A562" s="34"/>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spans="1:26" ht="15.75" customHeight="1" x14ac:dyDescent="0.2">
      <c r="A563" s="34"/>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spans="1:26" ht="15.75" customHeight="1" x14ac:dyDescent="0.2">
      <c r="A564" s="34"/>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spans="1:26" ht="15.75" customHeight="1" x14ac:dyDescent="0.2">
      <c r="A565" s="34"/>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spans="1:26" ht="15.75" customHeight="1" x14ac:dyDescent="0.2">
      <c r="A566" s="34"/>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spans="1:26" ht="15.75" customHeight="1" x14ac:dyDescent="0.2">
      <c r="A567" s="34"/>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spans="1:26" ht="15.75" customHeight="1" x14ac:dyDescent="0.2">
      <c r="A568" s="34"/>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spans="1:26" ht="15.75" customHeight="1" x14ac:dyDescent="0.2">
      <c r="A569" s="34"/>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spans="1:26" ht="15.75" customHeight="1" x14ac:dyDescent="0.2">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spans="1:26" ht="15.75" customHeight="1" x14ac:dyDescent="0.2">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spans="1:26" ht="15.75" customHeight="1" x14ac:dyDescent="0.2">
      <c r="A572" s="34"/>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spans="1:26" ht="15.75" customHeight="1" x14ac:dyDescent="0.2">
      <c r="A573" s="34"/>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spans="1:26" ht="15.75" customHeight="1" x14ac:dyDescent="0.2">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spans="1:26" ht="15.75" customHeight="1" x14ac:dyDescent="0.2">
      <c r="A575" s="34"/>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spans="1:26" ht="15.75" customHeight="1" x14ac:dyDescent="0.2">
      <c r="A576" s="34"/>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spans="1:26" ht="15.75" customHeight="1" x14ac:dyDescent="0.2">
      <c r="A577" s="34"/>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ht="15.75" customHeight="1" x14ac:dyDescent="0.2">
      <c r="A578" s="34"/>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ht="15.75" customHeight="1" x14ac:dyDescent="0.2">
      <c r="A579" s="34"/>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ht="15.75" customHeight="1" x14ac:dyDescent="0.2">
      <c r="A580" s="34"/>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spans="1:26" ht="15.75" customHeight="1" x14ac:dyDescent="0.2">
      <c r="A581" s="34"/>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ht="15.75" customHeight="1" x14ac:dyDescent="0.2">
      <c r="A582" s="3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ht="15.75" customHeight="1" x14ac:dyDescent="0.2">
      <c r="A583" s="34"/>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spans="1:26" ht="15.75" customHeight="1" x14ac:dyDescent="0.2">
      <c r="A584" s="34"/>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spans="1:26" ht="15.75" customHeight="1" x14ac:dyDescent="0.2">
      <c r="A585" s="34"/>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spans="1:26" ht="15.75" customHeight="1" x14ac:dyDescent="0.2">
      <c r="A586" s="34"/>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spans="1:26" ht="15.75" customHeight="1" x14ac:dyDescent="0.2">
      <c r="A587" s="34"/>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spans="1:26" ht="15.75" customHeight="1" x14ac:dyDescent="0.2">
      <c r="A588" s="34"/>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spans="1:26" ht="15.75" customHeight="1" x14ac:dyDescent="0.2">
      <c r="A589" s="34"/>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spans="1:26" ht="15.75" customHeight="1" x14ac:dyDescent="0.2">
      <c r="A590" s="34"/>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spans="1:26" ht="15.75" customHeight="1" x14ac:dyDescent="0.2">
      <c r="A591" s="34"/>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spans="1:26" ht="15.75" customHeight="1" x14ac:dyDescent="0.2">
      <c r="A592" s="34"/>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spans="1:26" ht="15.75" customHeight="1" x14ac:dyDescent="0.2">
      <c r="A593" s="34"/>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spans="1:26" ht="15.75" customHeight="1" x14ac:dyDescent="0.2">
      <c r="A594" s="34"/>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spans="1:26" ht="15.75" customHeight="1" x14ac:dyDescent="0.2">
      <c r="A595" s="34"/>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spans="1:26" ht="15.75" customHeight="1" x14ac:dyDescent="0.2">
      <c r="A596" s="34"/>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spans="1:26" ht="15.75" customHeight="1" x14ac:dyDescent="0.2">
      <c r="A597" s="34"/>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spans="1:26" ht="15.75" customHeight="1" x14ac:dyDescent="0.2">
      <c r="A598" s="34"/>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spans="1:26" ht="15.75" customHeight="1" x14ac:dyDescent="0.2">
      <c r="A599" s="34"/>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spans="1:26" ht="15.75" customHeight="1" x14ac:dyDescent="0.2">
      <c r="A600" s="34"/>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spans="1:26" ht="15.75" customHeight="1" x14ac:dyDescent="0.2">
      <c r="A601" s="34"/>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spans="1:26" ht="15.75" customHeight="1" x14ac:dyDescent="0.2">
      <c r="A602" s="34"/>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spans="1:26" ht="15.75" customHeight="1" x14ac:dyDescent="0.2">
      <c r="A603" s="34"/>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spans="1:26" ht="15.75" customHeight="1" x14ac:dyDescent="0.2">
      <c r="A604" s="34"/>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spans="1:26" ht="15.75" customHeight="1" x14ac:dyDescent="0.2">
      <c r="A605" s="34"/>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ht="15.75" customHeight="1" x14ac:dyDescent="0.2">
      <c r="A606" s="34"/>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ht="15.75" customHeight="1" x14ac:dyDescent="0.2">
      <c r="A607" s="34"/>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ht="15.75" customHeight="1" x14ac:dyDescent="0.2">
      <c r="A608" s="34"/>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spans="1:26" ht="15.75" customHeight="1" x14ac:dyDescent="0.2">
      <c r="A609" s="34"/>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spans="1:26" ht="15.75" customHeight="1" x14ac:dyDescent="0.2">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spans="1:26" ht="15.75" customHeight="1" x14ac:dyDescent="0.2">
      <c r="A611" s="34"/>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spans="1:26" ht="15.75" customHeight="1" x14ac:dyDescent="0.2">
      <c r="A612" s="34"/>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spans="1:26" ht="15.75" customHeight="1" x14ac:dyDescent="0.2">
      <c r="A613" s="34"/>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spans="1:26" ht="15.75" customHeight="1" x14ac:dyDescent="0.2">
      <c r="A614" s="34"/>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ht="15.75" customHeight="1" x14ac:dyDescent="0.2">
      <c r="A615" s="34"/>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spans="1:26" ht="15.75" customHeight="1" x14ac:dyDescent="0.2">
      <c r="A616" s="34"/>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spans="1:26" ht="15.75" customHeight="1" x14ac:dyDescent="0.2">
      <c r="A617" s="34"/>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spans="1:26" ht="15.75" customHeight="1" x14ac:dyDescent="0.2">
      <c r="A618" s="34"/>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spans="1:26" ht="15.75" customHeight="1" x14ac:dyDescent="0.2">
      <c r="A619" s="34"/>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spans="1:26" ht="15.75" customHeight="1" x14ac:dyDescent="0.2">
      <c r="A620" s="34"/>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ht="15.75" customHeight="1" x14ac:dyDescent="0.2">
      <c r="A621" s="34"/>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ht="15.75" customHeight="1" x14ac:dyDescent="0.2">
      <c r="A622" s="34"/>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ht="15.75" customHeight="1" x14ac:dyDescent="0.2">
      <c r="A623" s="3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ht="15.75" customHeight="1" x14ac:dyDescent="0.2">
      <c r="A624" s="3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ht="15.75" customHeight="1" x14ac:dyDescent="0.2">
      <c r="A625" s="34"/>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ht="15.75" customHeight="1" x14ac:dyDescent="0.2">
      <c r="A626" s="34"/>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spans="1:26" ht="15.75" customHeight="1" x14ac:dyDescent="0.2">
      <c r="A627" s="34"/>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spans="1:26" ht="15.75" customHeight="1" x14ac:dyDescent="0.2">
      <c r="A628" s="34"/>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spans="1:26" ht="15.75" customHeight="1" x14ac:dyDescent="0.2">
      <c r="A629" s="34"/>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spans="1:26" ht="15.75" customHeight="1" x14ac:dyDescent="0.2">
      <c r="A630" s="3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ht="15.75" customHeight="1" x14ac:dyDescent="0.2">
      <c r="A631" s="34"/>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ht="15.75" customHeight="1" x14ac:dyDescent="0.2">
      <c r="A632" s="34"/>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spans="1:26" ht="15.75" customHeight="1" x14ac:dyDescent="0.2">
      <c r="A633" s="34"/>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spans="1:26" ht="15.75" customHeight="1" x14ac:dyDescent="0.2">
      <c r="A634" s="34"/>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spans="1:26" ht="15.75" customHeight="1" x14ac:dyDescent="0.2">
      <c r="A635" s="34"/>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spans="1:26" ht="15.75" customHeight="1" x14ac:dyDescent="0.2">
      <c r="A636" s="34"/>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spans="1:26" ht="15.75" customHeight="1" x14ac:dyDescent="0.2">
      <c r="A637" s="34"/>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spans="1:26" ht="15.75" customHeight="1" x14ac:dyDescent="0.2">
      <c r="A638" s="34"/>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spans="1:26" ht="15.75" customHeight="1" x14ac:dyDescent="0.2">
      <c r="A639" s="34"/>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spans="1:26" ht="15.75" customHeight="1" x14ac:dyDescent="0.2">
      <c r="A640" s="34"/>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spans="1:26" ht="15.75" customHeight="1" x14ac:dyDescent="0.2">
      <c r="A641" s="34"/>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spans="1:26" ht="15.75" customHeight="1" x14ac:dyDescent="0.2">
      <c r="A642" s="34"/>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spans="1:26" ht="15.75" customHeight="1" x14ac:dyDescent="0.2">
      <c r="A643" s="34"/>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spans="1:26" ht="15.75" customHeight="1" x14ac:dyDescent="0.2">
      <c r="A644" s="34"/>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spans="1:26" ht="15.75" customHeight="1" x14ac:dyDescent="0.2">
      <c r="A645" s="34"/>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spans="1:26" ht="15.75" customHeight="1" x14ac:dyDescent="0.2">
      <c r="A646" s="34"/>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spans="1:26" ht="15.75" customHeight="1" x14ac:dyDescent="0.2">
      <c r="A647" s="34"/>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spans="1:26" ht="15.75" customHeight="1" x14ac:dyDescent="0.2">
      <c r="A648" s="34"/>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spans="1:26" ht="15.75" customHeight="1" x14ac:dyDescent="0.2">
      <c r="A649" s="34"/>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spans="1:26" ht="15.75" customHeight="1" x14ac:dyDescent="0.2">
      <c r="A650" s="34"/>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spans="1:26" ht="15.75" customHeight="1" x14ac:dyDescent="0.2">
      <c r="A651" s="34"/>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spans="1:26" ht="15.75" customHeight="1" x14ac:dyDescent="0.2">
      <c r="A652" s="34"/>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spans="1:26" ht="15.75" customHeight="1" x14ac:dyDescent="0.2">
      <c r="A653" s="34"/>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spans="1:26" ht="15.75" customHeight="1" x14ac:dyDescent="0.2">
      <c r="A654" s="34"/>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spans="1:26" ht="15.75" customHeight="1" x14ac:dyDescent="0.2">
      <c r="A655" s="34"/>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spans="1:26" ht="15.75" customHeight="1" x14ac:dyDescent="0.2">
      <c r="A656" s="34"/>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spans="1:26" ht="15.75" customHeight="1" x14ac:dyDescent="0.2">
      <c r="A657" s="34"/>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spans="1:26" ht="15.75" customHeight="1" x14ac:dyDescent="0.2">
      <c r="A658" s="34"/>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spans="1:26" ht="15.75" customHeight="1" x14ac:dyDescent="0.2">
      <c r="A659" s="34"/>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spans="1:26" ht="15.75" customHeight="1" x14ac:dyDescent="0.2">
      <c r="A660" s="34"/>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spans="1:26" ht="15.75" customHeight="1" x14ac:dyDescent="0.2">
      <c r="A661" s="34"/>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spans="1:26" ht="15.75" customHeight="1" x14ac:dyDescent="0.2">
      <c r="A662" s="34"/>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spans="1:26" ht="15.75" customHeight="1" x14ac:dyDescent="0.2">
      <c r="A663" s="34"/>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ht="15.75" customHeight="1" x14ac:dyDescent="0.2">
      <c r="A664" s="34"/>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ht="15.75" customHeight="1" x14ac:dyDescent="0.2">
      <c r="A665" s="34"/>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ht="15.75" customHeight="1" x14ac:dyDescent="0.2">
      <c r="A666" s="34"/>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spans="1:26" ht="15.75" customHeight="1" x14ac:dyDescent="0.2">
      <c r="A667" s="34"/>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spans="1:26" ht="15.75" customHeight="1" x14ac:dyDescent="0.2">
      <c r="A668" s="34"/>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ht="15.75" customHeight="1" x14ac:dyDescent="0.2">
      <c r="A669" s="34"/>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ht="15.75" customHeight="1" x14ac:dyDescent="0.2">
      <c r="A670" s="34"/>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ht="15.75" customHeight="1" x14ac:dyDescent="0.2">
      <c r="A671" s="34"/>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ht="15.75" customHeight="1" x14ac:dyDescent="0.2">
      <c r="A672" s="3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ht="15.75" customHeight="1" x14ac:dyDescent="0.2">
      <c r="A673" s="34"/>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spans="1:26" ht="15.75" customHeight="1" x14ac:dyDescent="0.2">
      <c r="A674" s="34"/>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spans="1:26" ht="15.75" customHeight="1" x14ac:dyDescent="0.2">
      <c r="A675" s="34"/>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spans="1:26" ht="15.75" customHeight="1" x14ac:dyDescent="0.2">
      <c r="A676" s="34"/>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ht="15.75" customHeight="1" x14ac:dyDescent="0.2">
      <c r="A677" s="34"/>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spans="1:26" ht="15.75" customHeight="1" x14ac:dyDescent="0.2">
      <c r="A678" s="34"/>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ht="15.75" customHeight="1" x14ac:dyDescent="0.2">
      <c r="A679" s="34"/>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spans="1:26" ht="15.75" customHeight="1" x14ac:dyDescent="0.2">
      <c r="A680" s="34"/>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spans="1:26" ht="15.75" customHeight="1" x14ac:dyDescent="0.2">
      <c r="A681" s="34"/>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spans="1:26" ht="15.75" customHeight="1" x14ac:dyDescent="0.2">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spans="1:26" ht="15.75" customHeight="1" x14ac:dyDescent="0.2">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spans="1:26" ht="15.75" customHeight="1" x14ac:dyDescent="0.2">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spans="1:26" ht="15.75" customHeight="1" x14ac:dyDescent="0.2">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spans="1:26" ht="15.75" customHeight="1" x14ac:dyDescent="0.2">
      <c r="A686" s="34"/>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spans="1:26" ht="15.75" customHeight="1" x14ac:dyDescent="0.2">
      <c r="A687" s="34"/>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spans="1:26" ht="15.75" customHeight="1" x14ac:dyDescent="0.2">
      <c r="A688" s="34"/>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spans="1:26" ht="15.75" customHeight="1" x14ac:dyDescent="0.2">
      <c r="A689" s="34"/>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spans="1:26" ht="15.75" customHeight="1" x14ac:dyDescent="0.2">
      <c r="A690" s="34"/>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spans="1:26" ht="15.75" customHeight="1" x14ac:dyDescent="0.2">
      <c r="A691" s="34"/>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spans="1:26" ht="15.75" customHeight="1" x14ac:dyDescent="0.2">
      <c r="A692" s="34"/>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spans="1:26" ht="15.75" customHeight="1" x14ac:dyDescent="0.2">
      <c r="A693" s="34"/>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spans="1:26" ht="15.75" customHeight="1" x14ac:dyDescent="0.2">
      <c r="A694" s="34"/>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spans="1:26" ht="15.75" customHeight="1" x14ac:dyDescent="0.2">
      <c r="A695" s="34"/>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spans="1:26" ht="15.75" customHeight="1" x14ac:dyDescent="0.2">
      <c r="A696" s="34"/>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spans="1:26" ht="15.75" customHeight="1" x14ac:dyDescent="0.2">
      <c r="A697" s="34"/>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spans="1:26" ht="15.75" customHeight="1" x14ac:dyDescent="0.2">
      <c r="A698" s="34"/>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spans="1:26" ht="15.75" customHeight="1" x14ac:dyDescent="0.2">
      <c r="A699" s="34"/>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spans="1:26" ht="15.75" customHeight="1" x14ac:dyDescent="0.2">
      <c r="A700" s="34"/>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spans="1:26" ht="15.75" customHeight="1" x14ac:dyDescent="0.2">
      <c r="A701" s="34"/>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spans="1:26" ht="15.75" customHeight="1" x14ac:dyDescent="0.2">
      <c r="A702" s="34"/>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spans="1:26" ht="15.75" customHeight="1" x14ac:dyDescent="0.2">
      <c r="A703" s="34"/>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spans="1:26" ht="15.75" customHeight="1" x14ac:dyDescent="0.2">
      <c r="A704" s="34"/>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spans="1:26" ht="15.75" customHeight="1" x14ac:dyDescent="0.2">
      <c r="A705" s="34"/>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spans="1:26" ht="15.75" customHeight="1" x14ac:dyDescent="0.2">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spans="1:26" ht="15.75" customHeight="1" x14ac:dyDescent="0.2">
      <c r="A707" s="34"/>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spans="1:26" ht="15.75" customHeight="1" x14ac:dyDescent="0.2">
      <c r="A708" s="34"/>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spans="1:26" ht="15.75" customHeight="1" x14ac:dyDescent="0.2">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spans="1:26" ht="15.75" customHeight="1" x14ac:dyDescent="0.2">
      <c r="A710" s="34"/>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ht="15.75" customHeight="1" x14ac:dyDescent="0.2">
      <c r="A711" s="34"/>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ht="15.75" customHeight="1" x14ac:dyDescent="0.2">
      <c r="A712" s="34"/>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ht="15.75" customHeight="1" x14ac:dyDescent="0.2">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ht="15.75" customHeight="1" x14ac:dyDescent="0.2">
      <c r="A714" s="3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ht="15.75" customHeight="1" x14ac:dyDescent="0.2">
      <c r="A715" s="34"/>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ht="15.75" customHeight="1" x14ac:dyDescent="0.2">
      <c r="A716" s="34"/>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ht="15.75" customHeight="1" x14ac:dyDescent="0.2">
      <c r="A717" s="34"/>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ht="15.75" customHeight="1" x14ac:dyDescent="0.2">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ht="15.75" customHeight="1" x14ac:dyDescent="0.2">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spans="1:26" ht="15.75" customHeight="1" x14ac:dyDescent="0.2">
      <c r="A720" s="3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ht="15.75" customHeight="1" x14ac:dyDescent="0.2">
      <c r="A721" s="34"/>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ht="15.75" customHeight="1" x14ac:dyDescent="0.2">
      <c r="A722" s="34"/>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spans="1:26" ht="15.75" customHeight="1" x14ac:dyDescent="0.2">
      <c r="A723" s="34"/>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spans="1:26" ht="15.75" customHeight="1" x14ac:dyDescent="0.2">
      <c r="A724" s="34"/>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spans="1:26" ht="15.75" customHeight="1" x14ac:dyDescent="0.2">
      <c r="A725" s="34"/>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spans="1:26" ht="15.75" customHeight="1" x14ac:dyDescent="0.2">
      <c r="A726" s="34"/>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spans="1:26" ht="15.75" customHeight="1" x14ac:dyDescent="0.2">
      <c r="A727" s="34"/>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spans="1:26" ht="15.75" customHeight="1" x14ac:dyDescent="0.2">
      <c r="A728" s="34"/>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spans="1:26" ht="15.75" customHeight="1" x14ac:dyDescent="0.2">
      <c r="A729" s="34"/>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spans="1:26" ht="15.75" customHeight="1" x14ac:dyDescent="0.2">
      <c r="A730" s="34"/>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spans="1:26" ht="15.75" customHeight="1" x14ac:dyDescent="0.2">
      <c r="A731" s="34"/>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spans="1:26" ht="15.75" customHeight="1" x14ac:dyDescent="0.2">
      <c r="A732" s="34"/>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spans="1:26" ht="15.75" customHeight="1" x14ac:dyDescent="0.2">
      <c r="A733" s="34"/>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spans="1:26" ht="15.75" customHeight="1" x14ac:dyDescent="0.2">
      <c r="A734" s="34"/>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spans="1:26" ht="15.75" customHeight="1" x14ac:dyDescent="0.2">
      <c r="A735" s="34"/>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spans="1:26" ht="15.75" customHeight="1" x14ac:dyDescent="0.2">
      <c r="A736" s="34"/>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spans="1:26" ht="15.75" customHeight="1" x14ac:dyDescent="0.2">
      <c r="A737" s="34"/>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spans="1:26" ht="15.75" customHeight="1" x14ac:dyDescent="0.2">
      <c r="A738" s="34"/>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spans="1:26" ht="15.75" customHeight="1" x14ac:dyDescent="0.2">
      <c r="A739" s="34"/>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spans="1:26" ht="15.75" customHeight="1" x14ac:dyDescent="0.2">
      <c r="A740" s="34"/>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spans="1:26" ht="15.75" customHeight="1" x14ac:dyDescent="0.2">
      <c r="A741" s="34"/>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spans="1:26" ht="15.75" customHeight="1" x14ac:dyDescent="0.2">
      <c r="A742" s="34"/>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spans="1:26" ht="15.75" customHeight="1" x14ac:dyDescent="0.2">
      <c r="A743" s="34"/>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spans="1:26" ht="15.75" customHeight="1" x14ac:dyDescent="0.2">
      <c r="A744" s="34"/>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spans="1:26" ht="15.75" customHeight="1" x14ac:dyDescent="0.2">
      <c r="A745" s="34"/>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spans="1:26" ht="15.75" customHeight="1" x14ac:dyDescent="0.2">
      <c r="A746" s="34"/>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spans="1:26" ht="15.75" customHeight="1" x14ac:dyDescent="0.2">
      <c r="A747" s="34"/>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spans="1:26" ht="15.75" customHeight="1" x14ac:dyDescent="0.2">
      <c r="A748" s="34"/>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spans="1:26" ht="15.75" customHeight="1" x14ac:dyDescent="0.2">
      <c r="A749" s="34"/>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spans="1:26" ht="15.75" customHeight="1" x14ac:dyDescent="0.2">
      <c r="A750" s="34"/>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spans="1:26" ht="15.75" customHeight="1" x14ac:dyDescent="0.2">
      <c r="A751" s="34"/>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spans="1:26" ht="15.75" customHeight="1" x14ac:dyDescent="0.2">
      <c r="A752" s="34"/>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spans="1:26" ht="15.75" customHeight="1" x14ac:dyDescent="0.2">
      <c r="A753" s="34"/>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spans="1:26" ht="15.75" customHeight="1" x14ac:dyDescent="0.2">
      <c r="A754" s="34"/>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spans="1:26" ht="15.75" customHeight="1" x14ac:dyDescent="0.2">
      <c r="A755" s="34"/>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spans="1:26" ht="15.75" customHeight="1" x14ac:dyDescent="0.2">
      <c r="A756" s="34"/>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spans="1:26" ht="15.75" customHeight="1" x14ac:dyDescent="0.2">
      <c r="A757" s="34"/>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spans="1:26" ht="15.75" customHeight="1" x14ac:dyDescent="0.2">
      <c r="A758" s="34"/>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ht="15.75" customHeight="1" x14ac:dyDescent="0.2">
      <c r="A759" s="34"/>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ht="15.75" customHeight="1" x14ac:dyDescent="0.2">
      <c r="A760" s="34"/>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ht="15.75" customHeight="1" x14ac:dyDescent="0.2">
      <c r="A761" s="34"/>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spans="1:26" ht="15.75" customHeight="1" x14ac:dyDescent="0.2">
      <c r="A762" s="34"/>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spans="1:26" ht="15.75" customHeight="1" x14ac:dyDescent="0.2">
      <c r="A763" s="34"/>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ht="15.75" customHeight="1" x14ac:dyDescent="0.2">
      <c r="A764" s="34"/>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ht="15.75" customHeight="1" x14ac:dyDescent="0.2">
      <c r="A765" s="34"/>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ht="15.75" customHeight="1" x14ac:dyDescent="0.2">
      <c r="A766" s="34"/>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ht="15.75" customHeight="1" x14ac:dyDescent="0.2">
      <c r="A767" s="34"/>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spans="1:26" ht="15.75" customHeight="1" x14ac:dyDescent="0.2">
      <c r="A768" s="34"/>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ht="15.75" customHeight="1" x14ac:dyDescent="0.2">
      <c r="A769" s="34"/>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spans="1:26" ht="15.75" customHeight="1" x14ac:dyDescent="0.2">
      <c r="A770" s="34"/>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spans="1:26" ht="15.75" customHeight="1" x14ac:dyDescent="0.2">
      <c r="A771" s="34"/>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spans="1:26" ht="15.75" customHeight="1" x14ac:dyDescent="0.2">
      <c r="A772" s="34"/>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ht="15.75" customHeight="1" x14ac:dyDescent="0.2">
      <c r="A773" s="34"/>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spans="1:26" ht="15.75" customHeight="1" x14ac:dyDescent="0.2">
      <c r="A774" s="34"/>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spans="1:26" ht="15.75" customHeight="1" x14ac:dyDescent="0.2">
      <c r="A775" s="34"/>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spans="1:26" ht="15.75" customHeight="1" x14ac:dyDescent="0.2">
      <c r="A776" s="34"/>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spans="1:26" ht="15.75" customHeight="1" x14ac:dyDescent="0.2">
      <c r="A777" s="34"/>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spans="1:26" ht="15.75" customHeight="1" x14ac:dyDescent="0.2">
      <c r="A778" s="34"/>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spans="1:26" ht="15.75" customHeight="1" x14ac:dyDescent="0.2">
      <c r="A779" s="34"/>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spans="1:26" ht="15.75" customHeight="1" x14ac:dyDescent="0.2">
      <c r="A780" s="34"/>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spans="1:26" ht="15.75" customHeight="1" x14ac:dyDescent="0.2">
      <c r="A781" s="34"/>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spans="1:26" ht="15.75" customHeight="1" x14ac:dyDescent="0.2">
      <c r="A782" s="34"/>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spans="1:26" ht="15.75" customHeight="1" x14ac:dyDescent="0.2">
      <c r="A783" s="34"/>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spans="1:26" ht="15.75" customHeight="1" x14ac:dyDescent="0.2">
      <c r="A784" s="34"/>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spans="1:26" ht="15.75" customHeight="1" x14ac:dyDescent="0.2">
      <c r="A785" s="34"/>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spans="1:26" ht="15.75" customHeight="1" x14ac:dyDescent="0.2">
      <c r="A786" s="34"/>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spans="1:26" ht="15.75" customHeight="1" x14ac:dyDescent="0.2">
      <c r="A787" s="34"/>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spans="1:26" ht="15.75" customHeight="1" x14ac:dyDescent="0.2">
      <c r="A788" s="34"/>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spans="1:26" ht="15.75" customHeight="1" x14ac:dyDescent="0.2">
      <c r="A789" s="34"/>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spans="1:26" ht="15.75" customHeight="1" x14ac:dyDescent="0.2">
      <c r="A790" s="34"/>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spans="1:26" ht="15.75" customHeight="1" x14ac:dyDescent="0.2">
      <c r="A791" s="34"/>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spans="1:26" ht="15.75" customHeight="1" x14ac:dyDescent="0.2">
      <c r="A792" s="34"/>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spans="1:26" ht="15.75" customHeight="1" x14ac:dyDescent="0.2">
      <c r="A793" s="34"/>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spans="1:26" ht="15.75" customHeight="1" x14ac:dyDescent="0.2">
      <c r="A794" s="34"/>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spans="1:26" ht="15.75" customHeight="1" x14ac:dyDescent="0.2">
      <c r="A795" s="34"/>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spans="1:26" ht="15.75" customHeight="1" x14ac:dyDescent="0.2">
      <c r="A796" s="34"/>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spans="1:26" ht="15.75" customHeight="1" x14ac:dyDescent="0.2">
      <c r="A797" s="34"/>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spans="1:26" ht="15.75" customHeight="1" x14ac:dyDescent="0.2">
      <c r="A798" s="34"/>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spans="1:26" ht="15.75" customHeight="1" x14ac:dyDescent="0.2">
      <c r="A799" s="34"/>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spans="1:26" ht="15.75" customHeight="1" x14ac:dyDescent="0.2">
      <c r="A800" s="34"/>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spans="1:26" ht="15.75" customHeight="1" x14ac:dyDescent="0.2">
      <c r="A801" s="34"/>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spans="1:26" ht="15.75" customHeight="1" x14ac:dyDescent="0.2">
      <c r="A802" s="34"/>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spans="1:26" ht="15.75" customHeight="1" x14ac:dyDescent="0.2">
      <c r="A803" s="34"/>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spans="1:26" ht="15.75" customHeight="1" x14ac:dyDescent="0.2">
      <c r="A804" s="34"/>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spans="1:26" ht="15.75" customHeight="1" x14ac:dyDescent="0.2">
      <c r="A805" s="34"/>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spans="1:26" ht="15.75" customHeight="1" x14ac:dyDescent="0.2">
      <c r="A806" s="34"/>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ht="15.75" customHeight="1" x14ac:dyDescent="0.2">
      <c r="A807" s="34"/>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ht="15.75" customHeight="1" x14ac:dyDescent="0.2">
      <c r="A808" s="34"/>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ht="15.75" customHeight="1" x14ac:dyDescent="0.2">
      <c r="A809" s="34"/>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ht="15.75" customHeight="1" x14ac:dyDescent="0.2">
      <c r="A810" s="34"/>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ht="15.75" customHeight="1" x14ac:dyDescent="0.2">
      <c r="A811" s="34"/>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ht="15.75" customHeight="1" x14ac:dyDescent="0.2">
      <c r="A812" s="34"/>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spans="1:26" ht="15.75" customHeight="1" x14ac:dyDescent="0.2">
      <c r="A813" s="34"/>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spans="1:26" ht="15.75" customHeight="1" x14ac:dyDescent="0.2">
      <c r="A814" s="34"/>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spans="1:26" ht="15.75" customHeight="1" x14ac:dyDescent="0.2">
      <c r="A815" s="34"/>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spans="1:26" ht="15.75" customHeight="1" x14ac:dyDescent="0.2">
      <c r="A816" s="34"/>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ht="15.75" customHeight="1" x14ac:dyDescent="0.2">
      <c r="A817" s="34"/>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spans="1:26" ht="15.75" customHeight="1" x14ac:dyDescent="0.2">
      <c r="A818" s="34"/>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spans="1:26" ht="15.75" customHeight="1" x14ac:dyDescent="0.2">
      <c r="A819" s="34"/>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spans="1:26" ht="15.75" customHeight="1" x14ac:dyDescent="0.2">
      <c r="A820" s="34"/>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spans="1:26" ht="15.75" customHeight="1" x14ac:dyDescent="0.2">
      <c r="A821" s="34"/>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spans="1:26" ht="15.75" customHeight="1" x14ac:dyDescent="0.2">
      <c r="A822" s="34"/>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spans="1:26" ht="15.75" customHeight="1" x14ac:dyDescent="0.2">
      <c r="A823" s="34"/>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spans="1:26" ht="15.75" customHeight="1" x14ac:dyDescent="0.2">
      <c r="A824" s="34"/>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spans="1:26" ht="15.75" customHeight="1" x14ac:dyDescent="0.2">
      <c r="A825" s="34"/>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spans="1:26" ht="15.75" customHeight="1" x14ac:dyDescent="0.2">
      <c r="A826" s="34"/>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spans="1:26" ht="15.75" customHeight="1" x14ac:dyDescent="0.2">
      <c r="A827" s="34"/>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spans="1:26" ht="15.75" customHeight="1" x14ac:dyDescent="0.2">
      <c r="A828" s="34"/>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spans="1:26" ht="15.75" customHeight="1" x14ac:dyDescent="0.2">
      <c r="A829" s="34"/>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spans="1:26" ht="15.75" customHeight="1" x14ac:dyDescent="0.2">
      <c r="A830" s="34"/>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spans="1:26" ht="15.75" customHeight="1" x14ac:dyDescent="0.2">
      <c r="A831" s="34"/>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spans="1:26" ht="15.75" customHeight="1" x14ac:dyDescent="0.2">
      <c r="A832" s="34"/>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spans="1:26" ht="15.75" customHeight="1" x14ac:dyDescent="0.2">
      <c r="A833" s="34"/>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spans="1:26" ht="15.75" customHeight="1" x14ac:dyDescent="0.2">
      <c r="A834" s="34"/>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spans="1:26" ht="15.75" customHeight="1" x14ac:dyDescent="0.2">
      <c r="A835" s="34"/>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spans="1:26" ht="15.75" customHeight="1" x14ac:dyDescent="0.2">
      <c r="A836" s="34"/>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spans="1:26" ht="15.75" customHeight="1" x14ac:dyDescent="0.2">
      <c r="A837" s="34"/>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spans="1:26" ht="15.75" customHeight="1" x14ac:dyDescent="0.2">
      <c r="A838" s="34"/>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spans="1:26" ht="15.75" customHeight="1" x14ac:dyDescent="0.2">
      <c r="A839" s="34"/>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spans="1:26" ht="15.75" customHeight="1" x14ac:dyDescent="0.2">
      <c r="A840" s="34"/>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spans="1:26" ht="15.75" customHeight="1" x14ac:dyDescent="0.2">
      <c r="A841" s="34"/>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spans="1:26" ht="15.75" customHeight="1" x14ac:dyDescent="0.2">
      <c r="A842" s="34"/>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spans="1:26" ht="15.75" customHeight="1" x14ac:dyDescent="0.2">
      <c r="A843" s="34"/>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spans="1:26" ht="15.75" customHeight="1" x14ac:dyDescent="0.2">
      <c r="A844" s="34"/>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row r="845" spans="1:26" ht="15.75" customHeight="1" x14ac:dyDescent="0.2">
      <c r="A845" s="34"/>
      <c r="B845" s="34"/>
      <c r="C845" s="34"/>
      <c r="D845" s="34"/>
      <c r="E845" s="34"/>
      <c r="F845" s="34"/>
      <c r="G845" s="34"/>
      <c r="H845" s="34"/>
      <c r="I845" s="34"/>
      <c r="J845" s="34"/>
      <c r="K845" s="34"/>
      <c r="L845" s="34"/>
      <c r="M845" s="34"/>
      <c r="N845" s="34"/>
      <c r="O845" s="34"/>
      <c r="P845" s="34"/>
      <c r="Q845" s="34"/>
      <c r="R845" s="34"/>
      <c r="S845" s="34"/>
      <c r="T845" s="34"/>
      <c r="U845" s="34"/>
      <c r="V845" s="34"/>
      <c r="W845" s="34"/>
      <c r="X845" s="34"/>
      <c r="Y845" s="34"/>
      <c r="Z845" s="34"/>
    </row>
    <row r="846" spans="1:26" ht="15.75" customHeight="1" x14ac:dyDescent="0.2">
      <c r="A846" s="34"/>
      <c r="B846" s="34"/>
      <c r="C846" s="34"/>
      <c r="D846" s="34"/>
      <c r="E846" s="34"/>
      <c r="F846" s="34"/>
      <c r="G846" s="34"/>
      <c r="H846" s="34"/>
      <c r="I846" s="34"/>
      <c r="J846" s="34"/>
      <c r="K846" s="34"/>
      <c r="L846" s="34"/>
      <c r="M846" s="34"/>
      <c r="N846" s="34"/>
      <c r="O846" s="34"/>
      <c r="P846" s="34"/>
      <c r="Q846" s="34"/>
      <c r="R846" s="34"/>
      <c r="S846" s="34"/>
      <c r="T846" s="34"/>
      <c r="U846" s="34"/>
      <c r="V846" s="34"/>
      <c r="W846" s="34"/>
      <c r="X846" s="34"/>
      <c r="Y846" s="34"/>
      <c r="Z846" s="34"/>
    </row>
    <row r="847" spans="1:26" ht="15.75" customHeight="1" x14ac:dyDescent="0.2">
      <c r="A847" s="34"/>
      <c r="B847" s="34"/>
      <c r="C847" s="34"/>
      <c r="D847" s="34"/>
      <c r="E847" s="34"/>
      <c r="F847" s="34"/>
      <c r="G847" s="34"/>
      <c r="H847" s="34"/>
      <c r="I847" s="34"/>
      <c r="J847" s="34"/>
      <c r="K847" s="34"/>
      <c r="L847" s="34"/>
      <c r="M847" s="34"/>
      <c r="N847" s="34"/>
      <c r="O847" s="34"/>
      <c r="P847" s="34"/>
      <c r="Q847" s="34"/>
      <c r="R847" s="34"/>
      <c r="S847" s="34"/>
      <c r="T847" s="34"/>
      <c r="U847" s="34"/>
      <c r="V847" s="34"/>
      <c r="W847" s="34"/>
      <c r="X847" s="34"/>
      <c r="Y847" s="34"/>
      <c r="Z847" s="34"/>
    </row>
    <row r="848" spans="1:26" ht="15.75" customHeight="1" x14ac:dyDescent="0.2">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row>
    <row r="849" spans="1:26" ht="15.75" customHeight="1" x14ac:dyDescent="0.2">
      <c r="A849" s="34"/>
      <c r="B849" s="34"/>
      <c r="C849" s="34"/>
      <c r="D849" s="34"/>
      <c r="E849" s="34"/>
      <c r="F849" s="34"/>
      <c r="G849" s="34"/>
      <c r="H849" s="34"/>
      <c r="I849" s="34"/>
      <c r="J849" s="34"/>
      <c r="K849" s="34"/>
      <c r="L849" s="34"/>
      <c r="M849" s="34"/>
      <c r="N849" s="34"/>
      <c r="O849" s="34"/>
      <c r="P849" s="34"/>
      <c r="Q849" s="34"/>
      <c r="R849" s="34"/>
      <c r="S849" s="34"/>
      <c r="T849" s="34"/>
      <c r="U849" s="34"/>
      <c r="V849" s="34"/>
      <c r="W849" s="34"/>
      <c r="X849" s="34"/>
      <c r="Y849" s="34"/>
      <c r="Z849" s="34"/>
    </row>
    <row r="850" spans="1:26" ht="15.75" customHeight="1" x14ac:dyDescent="0.2">
      <c r="A850" s="34"/>
      <c r="B850" s="34"/>
      <c r="C850" s="34"/>
      <c r="D850" s="34"/>
      <c r="E850" s="34"/>
      <c r="F850" s="34"/>
      <c r="G850" s="34"/>
      <c r="H850" s="34"/>
      <c r="I850" s="34"/>
      <c r="J850" s="34"/>
      <c r="K850" s="34"/>
      <c r="L850" s="34"/>
      <c r="M850" s="34"/>
      <c r="N850" s="34"/>
      <c r="O850" s="34"/>
      <c r="P850" s="34"/>
      <c r="Q850" s="34"/>
      <c r="R850" s="34"/>
      <c r="S850" s="34"/>
      <c r="T850" s="34"/>
      <c r="U850" s="34"/>
      <c r="V850" s="34"/>
      <c r="W850" s="34"/>
      <c r="X850" s="34"/>
      <c r="Y850" s="34"/>
      <c r="Z850" s="34"/>
    </row>
    <row r="851" spans="1:26" ht="15.75" customHeight="1" x14ac:dyDescent="0.2">
      <c r="A851" s="34"/>
      <c r="B851" s="34"/>
      <c r="C851" s="34"/>
      <c r="D851" s="34"/>
      <c r="E851" s="34"/>
      <c r="F851" s="34"/>
      <c r="G851" s="34"/>
      <c r="H851" s="34"/>
      <c r="I851" s="34"/>
      <c r="J851" s="34"/>
      <c r="K851" s="34"/>
      <c r="L851" s="34"/>
      <c r="M851" s="34"/>
      <c r="N851" s="34"/>
      <c r="O851" s="34"/>
      <c r="P851" s="34"/>
      <c r="Q851" s="34"/>
      <c r="R851" s="34"/>
      <c r="S851" s="34"/>
      <c r="T851" s="34"/>
      <c r="U851" s="34"/>
      <c r="V851" s="34"/>
      <c r="W851" s="34"/>
      <c r="X851" s="34"/>
      <c r="Y851" s="34"/>
      <c r="Z851" s="34"/>
    </row>
    <row r="852" spans="1:26" ht="15.75" customHeight="1" x14ac:dyDescent="0.2">
      <c r="A852" s="34"/>
      <c r="B852" s="34"/>
      <c r="C852" s="34"/>
      <c r="D852" s="34"/>
      <c r="E852" s="34"/>
      <c r="F852" s="34"/>
      <c r="G852" s="34"/>
      <c r="H852" s="34"/>
      <c r="I852" s="34"/>
      <c r="J852" s="34"/>
      <c r="K852" s="34"/>
      <c r="L852" s="34"/>
      <c r="M852" s="34"/>
      <c r="N852" s="34"/>
      <c r="O852" s="34"/>
      <c r="P852" s="34"/>
      <c r="Q852" s="34"/>
      <c r="R852" s="34"/>
      <c r="S852" s="34"/>
      <c r="T852" s="34"/>
      <c r="U852" s="34"/>
      <c r="V852" s="34"/>
      <c r="W852" s="34"/>
      <c r="X852" s="34"/>
      <c r="Y852" s="34"/>
      <c r="Z852" s="34"/>
    </row>
    <row r="853" spans="1:26" ht="15.75" customHeight="1" x14ac:dyDescent="0.2">
      <c r="A853" s="34"/>
      <c r="B853" s="34"/>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ht="15.75" customHeight="1" x14ac:dyDescent="0.2">
      <c r="A854" s="34"/>
      <c r="B854" s="34"/>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ht="15.75" customHeight="1" x14ac:dyDescent="0.2">
      <c r="A855" s="34"/>
      <c r="B855" s="34"/>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ht="15.75" customHeight="1" x14ac:dyDescent="0.2">
      <c r="A856" s="34"/>
      <c r="B856" s="34"/>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ht="15.75" customHeight="1" x14ac:dyDescent="0.2">
      <c r="A857" s="34"/>
      <c r="B857" s="34"/>
      <c r="C857" s="34"/>
      <c r="D857" s="34"/>
      <c r="E857" s="34"/>
      <c r="F857" s="34"/>
      <c r="G857" s="34"/>
      <c r="H857" s="34"/>
      <c r="I857" s="34"/>
      <c r="J857" s="34"/>
      <c r="K857" s="34"/>
      <c r="L857" s="34"/>
      <c r="M857" s="34"/>
      <c r="N857" s="34"/>
      <c r="O857" s="34"/>
      <c r="P857" s="34"/>
      <c r="Q857" s="34"/>
      <c r="R857" s="34"/>
      <c r="S857" s="34"/>
      <c r="T857" s="34"/>
      <c r="U857" s="34"/>
      <c r="V857" s="34"/>
      <c r="W857" s="34"/>
      <c r="X857" s="34"/>
      <c r="Y857" s="34"/>
      <c r="Z857" s="34"/>
    </row>
    <row r="858" spans="1:26" ht="15.75" customHeight="1" x14ac:dyDescent="0.2">
      <c r="A858" s="34"/>
      <c r="B858" s="34"/>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ht="15.75" customHeight="1" x14ac:dyDescent="0.2">
      <c r="A859" s="34"/>
      <c r="B859" s="34"/>
      <c r="C859" s="34"/>
      <c r="D859" s="34"/>
      <c r="E859" s="34"/>
      <c r="F859" s="34"/>
      <c r="G859" s="34"/>
      <c r="H859" s="34"/>
      <c r="I859" s="34"/>
      <c r="J859" s="34"/>
      <c r="K859" s="34"/>
      <c r="L859" s="34"/>
      <c r="M859" s="34"/>
      <c r="N859" s="34"/>
      <c r="O859" s="34"/>
      <c r="P859" s="34"/>
      <c r="Q859" s="34"/>
      <c r="R859" s="34"/>
      <c r="S859" s="34"/>
      <c r="T859" s="34"/>
      <c r="U859" s="34"/>
      <c r="V859" s="34"/>
      <c r="W859" s="34"/>
      <c r="X859" s="34"/>
      <c r="Y859" s="34"/>
      <c r="Z859" s="34"/>
    </row>
    <row r="860" spans="1:26" ht="15.75" customHeight="1" x14ac:dyDescent="0.2">
      <c r="A860" s="34"/>
      <c r="B860" s="34"/>
      <c r="C860" s="34"/>
      <c r="D860" s="34"/>
      <c r="E860" s="34"/>
      <c r="F860" s="34"/>
      <c r="G860" s="34"/>
      <c r="H860" s="34"/>
      <c r="I860" s="34"/>
      <c r="J860" s="34"/>
      <c r="K860" s="34"/>
      <c r="L860" s="34"/>
      <c r="M860" s="34"/>
      <c r="N860" s="34"/>
      <c r="O860" s="34"/>
      <c r="P860" s="34"/>
      <c r="Q860" s="34"/>
      <c r="R860" s="34"/>
      <c r="S860" s="34"/>
      <c r="T860" s="34"/>
      <c r="U860" s="34"/>
      <c r="V860" s="34"/>
      <c r="W860" s="34"/>
      <c r="X860" s="34"/>
      <c r="Y860" s="34"/>
      <c r="Z860" s="34"/>
    </row>
    <row r="861" spans="1:26" ht="15.75" customHeight="1" x14ac:dyDescent="0.2">
      <c r="A861" s="34"/>
      <c r="B861" s="34"/>
      <c r="C861" s="34"/>
      <c r="D861" s="34"/>
      <c r="E861" s="34"/>
      <c r="F861" s="34"/>
      <c r="G861" s="34"/>
      <c r="H861" s="34"/>
      <c r="I861" s="34"/>
      <c r="J861" s="34"/>
      <c r="K861" s="34"/>
      <c r="L861" s="34"/>
      <c r="M861" s="34"/>
      <c r="N861" s="34"/>
      <c r="O861" s="34"/>
      <c r="P861" s="34"/>
      <c r="Q861" s="34"/>
      <c r="R861" s="34"/>
      <c r="S861" s="34"/>
      <c r="T861" s="34"/>
      <c r="U861" s="34"/>
      <c r="V861" s="34"/>
      <c r="W861" s="34"/>
      <c r="X861" s="34"/>
      <c r="Y861" s="34"/>
      <c r="Z861" s="34"/>
    </row>
    <row r="862" spans="1:26" ht="15.75" customHeight="1" x14ac:dyDescent="0.2">
      <c r="A862" s="34"/>
      <c r="B862" s="34"/>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ht="15.75" customHeight="1" x14ac:dyDescent="0.2">
      <c r="A863" s="34"/>
      <c r="B863" s="34"/>
      <c r="C863" s="34"/>
      <c r="D863" s="34"/>
      <c r="E863" s="34"/>
      <c r="F863" s="34"/>
      <c r="G863" s="34"/>
      <c r="H863" s="34"/>
      <c r="I863" s="34"/>
      <c r="J863" s="34"/>
      <c r="K863" s="34"/>
      <c r="L863" s="34"/>
      <c r="M863" s="34"/>
      <c r="N863" s="34"/>
      <c r="O863" s="34"/>
      <c r="P863" s="34"/>
      <c r="Q863" s="34"/>
      <c r="R863" s="34"/>
      <c r="S863" s="34"/>
      <c r="T863" s="34"/>
      <c r="U863" s="34"/>
      <c r="V863" s="34"/>
      <c r="W863" s="34"/>
      <c r="X863" s="34"/>
      <c r="Y863" s="34"/>
      <c r="Z863" s="34"/>
    </row>
    <row r="864" spans="1:26" ht="15.75" customHeight="1" x14ac:dyDescent="0.2">
      <c r="A864" s="34"/>
      <c r="B864" s="34"/>
      <c r="C864" s="34"/>
      <c r="D864" s="34"/>
      <c r="E864" s="34"/>
      <c r="F864" s="34"/>
      <c r="G864" s="34"/>
      <c r="H864" s="34"/>
      <c r="I864" s="34"/>
      <c r="J864" s="34"/>
      <c r="K864" s="34"/>
      <c r="L864" s="34"/>
      <c r="M864" s="34"/>
      <c r="N864" s="34"/>
      <c r="O864" s="34"/>
      <c r="P864" s="34"/>
      <c r="Q864" s="34"/>
      <c r="R864" s="34"/>
      <c r="S864" s="34"/>
      <c r="T864" s="34"/>
      <c r="U864" s="34"/>
      <c r="V864" s="34"/>
      <c r="W864" s="34"/>
      <c r="X864" s="34"/>
      <c r="Y864" s="34"/>
      <c r="Z864" s="34"/>
    </row>
    <row r="865" spans="1:26" ht="15.75" customHeight="1" x14ac:dyDescent="0.2">
      <c r="A865" s="34"/>
      <c r="B865" s="34"/>
      <c r="C865" s="34"/>
      <c r="D865" s="34"/>
      <c r="E865" s="34"/>
      <c r="F865" s="34"/>
      <c r="G865" s="34"/>
      <c r="H865" s="34"/>
      <c r="I865" s="34"/>
      <c r="J865" s="34"/>
      <c r="K865" s="34"/>
      <c r="L865" s="34"/>
      <c r="M865" s="34"/>
      <c r="N865" s="34"/>
      <c r="O865" s="34"/>
      <c r="P865" s="34"/>
      <c r="Q865" s="34"/>
      <c r="R865" s="34"/>
      <c r="S865" s="34"/>
      <c r="T865" s="34"/>
      <c r="U865" s="34"/>
      <c r="V865" s="34"/>
      <c r="W865" s="34"/>
      <c r="X865" s="34"/>
      <c r="Y865" s="34"/>
      <c r="Z865" s="34"/>
    </row>
    <row r="866" spans="1:26" ht="15.75" customHeight="1" x14ac:dyDescent="0.2">
      <c r="A866" s="34"/>
      <c r="B866" s="34"/>
      <c r="C866" s="34"/>
      <c r="D866" s="34"/>
      <c r="E866" s="34"/>
      <c r="F866" s="34"/>
      <c r="G866" s="34"/>
      <c r="H866" s="34"/>
      <c r="I866" s="34"/>
      <c r="J866" s="34"/>
      <c r="K866" s="34"/>
      <c r="L866" s="34"/>
      <c r="M866" s="34"/>
      <c r="N866" s="34"/>
      <c r="O866" s="34"/>
      <c r="P866" s="34"/>
      <c r="Q866" s="34"/>
      <c r="R866" s="34"/>
      <c r="S866" s="34"/>
      <c r="T866" s="34"/>
      <c r="U866" s="34"/>
      <c r="V866" s="34"/>
      <c r="W866" s="34"/>
      <c r="X866" s="34"/>
      <c r="Y866" s="34"/>
      <c r="Z866" s="34"/>
    </row>
    <row r="867" spans="1:26" ht="15.75" customHeight="1" x14ac:dyDescent="0.2">
      <c r="A867" s="34"/>
      <c r="B867" s="34"/>
      <c r="C867" s="34"/>
      <c r="D867" s="34"/>
      <c r="E867" s="34"/>
      <c r="F867" s="34"/>
      <c r="G867" s="34"/>
      <c r="H867" s="34"/>
      <c r="I867" s="34"/>
      <c r="J867" s="34"/>
      <c r="K867" s="34"/>
      <c r="L867" s="34"/>
      <c r="M867" s="34"/>
      <c r="N867" s="34"/>
      <c r="O867" s="34"/>
      <c r="P867" s="34"/>
      <c r="Q867" s="34"/>
      <c r="R867" s="34"/>
      <c r="S867" s="34"/>
      <c r="T867" s="34"/>
      <c r="U867" s="34"/>
      <c r="V867" s="34"/>
      <c r="W867" s="34"/>
      <c r="X867" s="34"/>
      <c r="Y867" s="34"/>
      <c r="Z867" s="34"/>
    </row>
    <row r="868" spans="1:26" ht="15.75" customHeight="1" x14ac:dyDescent="0.2">
      <c r="A868" s="34"/>
      <c r="B868" s="34"/>
      <c r="C868" s="34"/>
      <c r="D868" s="34"/>
      <c r="E868" s="34"/>
      <c r="F868" s="34"/>
      <c r="G868" s="34"/>
      <c r="H868" s="34"/>
      <c r="I868" s="34"/>
      <c r="J868" s="34"/>
      <c r="K868" s="34"/>
      <c r="L868" s="34"/>
      <c r="M868" s="34"/>
      <c r="N868" s="34"/>
      <c r="O868" s="34"/>
      <c r="P868" s="34"/>
      <c r="Q868" s="34"/>
      <c r="R868" s="34"/>
      <c r="S868" s="34"/>
      <c r="T868" s="34"/>
      <c r="U868" s="34"/>
      <c r="V868" s="34"/>
      <c r="W868" s="34"/>
      <c r="X868" s="34"/>
      <c r="Y868" s="34"/>
      <c r="Z868" s="34"/>
    </row>
    <row r="869" spans="1:26" ht="15.75" customHeight="1" x14ac:dyDescent="0.2">
      <c r="A869" s="34"/>
      <c r="B869" s="34"/>
      <c r="C869" s="34"/>
      <c r="D869" s="34"/>
      <c r="E869" s="34"/>
      <c r="F869" s="34"/>
      <c r="G869" s="34"/>
      <c r="H869" s="34"/>
      <c r="I869" s="34"/>
      <c r="J869" s="34"/>
      <c r="K869" s="34"/>
      <c r="L869" s="34"/>
      <c r="M869" s="34"/>
      <c r="N869" s="34"/>
      <c r="O869" s="34"/>
      <c r="P869" s="34"/>
      <c r="Q869" s="34"/>
      <c r="R869" s="34"/>
      <c r="S869" s="34"/>
      <c r="T869" s="34"/>
      <c r="U869" s="34"/>
      <c r="V869" s="34"/>
      <c r="W869" s="34"/>
      <c r="X869" s="34"/>
      <c r="Y869" s="34"/>
      <c r="Z869" s="34"/>
    </row>
    <row r="870" spans="1:26" ht="15.75" customHeight="1" x14ac:dyDescent="0.2">
      <c r="A870" s="34"/>
      <c r="B870" s="34"/>
      <c r="C870" s="34"/>
      <c r="D870" s="34"/>
      <c r="E870" s="34"/>
      <c r="F870" s="34"/>
      <c r="G870" s="34"/>
      <c r="H870" s="34"/>
      <c r="I870" s="34"/>
      <c r="J870" s="34"/>
      <c r="K870" s="34"/>
      <c r="L870" s="34"/>
      <c r="M870" s="34"/>
      <c r="N870" s="34"/>
      <c r="O870" s="34"/>
      <c r="P870" s="34"/>
      <c r="Q870" s="34"/>
      <c r="R870" s="34"/>
      <c r="S870" s="34"/>
      <c r="T870" s="34"/>
      <c r="U870" s="34"/>
      <c r="V870" s="34"/>
      <c r="W870" s="34"/>
      <c r="X870" s="34"/>
      <c r="Y870" s="34"/>
      <c r="Z870" s="34"/>
    </row>
    <row r="871" spans="1:26" ht="15.75" customHeight="1" x14ac:dyDescent="0.2">
      <c r="A871" s="34"/>
      <c r="B871" s="34"/>
      <c r="C871" s="34"/>
      <c r="D871" s="34"/>
      <c r="E871" s="34"/>
      <c r="F871" s="34"/>
      <c r="G871" s="34"/>
      <c r="H871" s="34"/>
      <c r="I871" s="34"/>
      <c r="J871" s="34"/>
      <c r="K871" s="34"/>
      <c r="L871" s="34"/>
      <c r="M871" s="34"/>
      <c r="N871" s="34"/>
      <c r="O871" s="34"/>
      <c r="P871" s="34"/>
      <c r="Q871" s="34"/>
      <c r="R871" s="34"/>
      <c r="S871" s="34"/>
      <c r="T871" s="34"/>
      <c r="U871" s="34"/>
      <c r="V871" s="34"/>
      <c r="W871" s="34"/>
      <c r="X871" s="34"/>
      <c r="Y871" s="34"/>
      <c r="Z871" s="34"/>
    </row>
    <row r="872" spans="1:26" ht="15.75" customHeight="1" x14ac:dyDescent="0.2">
      <c r="A872" s="34"/>
      <c r="B872" s="34"/>
      <c r="C872" s="34"/>
      <c r="D872" s="34"/>
      <c r="E872" s="34"/>
      <c r="F872" s="34"/>
      <c r="G872" s="34"/>
      <c r="H872" s="34"/>
      <c r="I872" s="34"/>
      <c r="J872" s="34"/>
      <c r="K872" s="34"/>
      <c r="L872" s="34"/>
      <c r="M872" s="34"/>
      <c r="N872" s="34"/>
      <c r="O872" s="34"/>
      <c r="P872" s="34"/>
      <c r="Q872" s="34"/>
      <c r="R872" s="34"/>
      <c r="S872" s="34"/>
      <c r="T872" s="34"/>
      <c r="U872" s="34"/>
      <c r="V872" s="34"/>
      <c r="W872" s="34"/>
      <c r="X872" s="34"/>
      <c r="Y872" s="34"/>
      <c r="Z872" s="34"/>
    </row>
    <row r="873" spans="1:26" ht="15.75" customHeight="1" x14ac:dyDescent="0.2">
      <c r="A873" s="34"/>
      <c r="B873" s="34"/>
      <c r="C873" s="34"/>
      <c r="D873" s="34"/>
      <c r="E873" s="34"/>
      <c r="F873" s="34"/>
      <c r="G873" s="34"/>
      <c r="H873" s="34"/>
      <c r="I873" s="34"/>
      <c r="J873" s="34"/>
      <c r="K873" s="34"/>
      <c r="L873" s="34"/>
      <c r="M873" s="34"/>
      <c r="N873" s="34"/>
      <c r="O873" s="34"/>
      <c r="P873" s="34"/>
      <c r="Q873" s="34"/>
      <c r="R873" s="34"/>
      <c r="S873" s="34"/>
      <c r="T873" s="34"/>
      <c r="U873" s="34"/>
      <c r="V873" s="34"/>
      <c r="W873" s="34"/>
      <c r="X873" s="34"/>
      <c r="Y873" s="34"/>
      <c r="Z873" s="34"/>
    </row>
    <row r="874" spans="1:26" ht="15.75" customHeight="1" x14ac:dyDescent="0.2">
      <c r="A874" s="34"/>
      <c r="B874" s="34"/>
      <c r="C874" s="34"/>
      <c r="D874" s="34"/>
      <c r="E874" s="34"/>
      <c r="F874" s="34"/>
      <c r="G874" s="34"/>
      <c r="H874" s="34"/>
      <c r="I874" s="34"/>
      <c r="J874" s="34"/>
      <c r="K874" s="34"/>
      <c r="L874" s="34"/>
      <c r="M874" s="34"/>
      <c r="N874" s="34"/>
      <c r="O874" s="34"/>
      <c r="P874" s="34"/>
      <c r="Q874" s="34"/>
      <c r="R874" s="34"/>
      <c r="S874" s="34"/>
      <c r="T874" s="34"/>
      <c r="U874" s="34"/>
      <c r="V874" s="34"/>
      <c r="W874" s="34"/>
      <c r="X874" s="34"/>
      <c r="Y874" s="34"/>
      <c r="Z874" s="34"/>
    </row>
    <row r="875" spans="1:26" ht="15.75" customHeight="1" x14ac:dyDescent="0.2">
      <c r="A875" s="34"/>
      <c r="B875" s="34"/>
      <c r="C875" s="34"/>
      <c r="D875" s="34"/>
      <c r="E875" s="34"/>
      <c r="F875" s="34"/>
      <c r="G875" s="34"/>
      <c r="H875" s="34"/>
      <c r="I875" s="34"/>
      <c r="J875" s="34"/>
      <c r="K875" s="34"/>
      <c r="L875" s="34"/>
      <c r="M875" s="34"/>
      <c r="N875" s="34"/>
      <c r="O875" s="34"/>
      <c r="P875" s="34"/>
      <c r="Q875" s="34"/>
      <c r="R875" s="34"/>
      <c r="S875" s="34"/>
      <c r="T875" s="34"/>
      <c r="U875" s="34"/>
      <c r="V875" s="34"/>
      <c r="W875" s="34"/>
      <c r="X875" s="34"/>
      <c r="Y875" s="34"/>
      <c r="Z875" s="34"/>
    </row>
    <row r="876" spans="1:26" ht="15.75" customHeight="1" x14ac:dyDescent="0.2">
      <c r="A876" s="34"/>
      <c r="B876" s="34"/>
      <c r="C876" s="34"/>
      <c r="D876" s="34"/>
      <c r="E876" s="34"/>
      <c r="F876" s="34"/>
      <c r="G876" s="34"/>
      <c r="H876" s="34"/>
      <c r="I876" s="34"/>
      <c r="J876" s="34"/>
      <c r="K876" s="34"/>
      <c r="L876" s="34"/>
      <c r="M876" s="34"/>
      <c r="N876" s="34"/>
      <c r="O876" s="34"/>
      <c r="P876" s="34"/>
      <c r="Q876" s="34"/>
      <c r="R876" s="34"/>
      <c r="S876" s="34"/>
      <c r="T876" s="34"/>
      <c r="U876" s="34"/>
      <c r="V876" s="34"/>
      <c r="W876" s="34"/>
      <c r="X876" s="34"/>
      <c r="Y876" s="34"/>
      <c r="Z876" s="34"/>
    </row>
    <row r="877" spans="1:26" ht="15.75" customHeight="1" x14ac:dyDescent="0.2">
      <c r="A877" s="34"/>
      <c r="B877" s="34"/>
      <c r="C877" s="34"/>
      <c r="D877" s="34"/>
      <c r="E877" s="34"/>
      <c r="F877" s="34"/>
      <c r="G877" s="34"/>
      <c r="H877" s="34"/>
      <c r="I877" s="34"/>
      <c r="J877" s="34"/>
      <c r="K877" s="34"/>
      <c r="L877" s="34"/>
      <c r="M877" s="34"/>
      <c r="N877" s="34"/>
      <c r="O877" s="34"/>
      <c r="P877" s="34"/>
      <c r="Q877" s="34"/>
      <c r="R877" s="34"/>
      <c r="S877" s="34"/>
      <c r="T877" s="34"/>
      <c r="U877" s="34"/>
      <c r="V877" s="34"/>
      <c r="W877" s="34"/>
      <c r="X877" s="34"/>
      <c r="Y877" s="34"/>
      <c r="Z877" s="34"/>
    </row>
    <row r="878" spans="1:26" ht="15.75" customHeight="1" x14ac:dyDescent="0.2">
      <c r="A878" s="34"/>
      <c r="B878" s="34"/>
      <c r="C878" s="34"/>
      <c r="D878" s="34"/>
      <c r="E878" s="34"/>
      <c r="F878" s="34"/>
      <c r="G878" s="34"/>
      <c r="H878" s="34"/>
      <c r="I878" s="34"/>
      <c r="J878" s="34"/>
      <c r="K878" s="34"/>
      <c r="L878" s="34"/>
      <c r="M878" s="34"/>
      <c r="N878" s="34"/>
      <c r="O878" s="34"/>
      <c r="P878" s="34"/>
      <c r="Q878" s="34"/>
      <c r="R878" s="34"/>
      <c r="S878" s="34"/>
      <c r="T878" s="34"/>
      <c r="U878" s="34"/>
      <c r="V878" s="34"/>
      <c r="W878" s="34"/>
      <c r="X878" s="34"/>
      <c r="Y878" s="34"/>
      <c r="Z878" s="34"/>
    </row>
    <row r="879" spans="1:26" ht="15.75" customHeight="1" x14ac:dyDescent="0.2">
      <c r="A879" s="34"/>
      <c r="B879" s="34"/>
      <c r="C879" s="34"/>
      <c r="D879" s="34"/>
      <c r="E879" s="34"/>
      <c r="F879" s="34"/>
      <c r="G879" s="34"/>
      <c r="H879" s="34"/>
      <c r="I879" s="34"/>
      <c r="J879" s="34"/>
      <c r="K879" s="34"/>
      <c r="L879" s="34"/>
      <c r="M879" s="34"/>
      <c r="N879" s="34"/>
      <c r="O879" s="34"/>
      <c r="P879" s="34"/>
      <c r="Q879" s="34"/>
      <c r="R879" s="34"/>
      <c r="S879" s="34"/>
      <c r="T879" s="34"/>
      <c r="U879" s="34"/>
      <c r="V879" s="34"/>
      <c r="W879" s="34"/>
      <c r="X879" s="34"/>
      <c r="Y879" s="34"/>
      <c r="Z879" s="34"/>
    </row>
    <row r="880" spans="1:26" ht="15.75" customHeight="1" x14ac:dyDescent="0.2">
      <c r="A880" s="34"/>
      <c r="B880" s="34"/>
      <c r="C880" s="34"/>
      <c r="D880" s="34"/>
      <c r="E880" s="34"/>
      <c r="F880" s="34"/>
      <c r="G880" s="34"/>
      <c r="H880" s="34"/>
      <c r="I880" s="34"/>
      <c r="J880" s="34"/>
      <c r="K880" s="34"/>
      <c r="L880" s="34"/>
      <c r="M880" s="34"/>
      <c r="N880" s="34"/>
      <c r="O880" s="34"/>
      <c r="P880" s="34"/>
      <c r="Q880" s="34"/>
      <c r="R880" s="34"/>
      <c r="S880" s="34"/>
      <c r="T880" s="34"/>
      <c r="U880" s="34"/>
      <c r="V880" s="34"/>
      <c r="W880" s="34"/>
      <c r="X880" s="34"/>
      <c r="Y880" s="34"/>
      <c r="Z880" s="34"/>
    </row>
    <row r="881" spans="1:26" ht="15.75" customHeight="1" x14ac:dyDescent="0.2">
      <c r="A881" s="34"/>
      <c r="B881" s="34"/>
      <c r="C881" s="34"/>
      <c r="D881" s="34"/>
      <c r="E881" s="34"/>
      <c r="F881" s="34"/>
      <c r="G881" s="34"/>
      <c r="H881" s="34"/>
      <c r="I881" s="34"/>
      <c r="J881" s="34"/>
      <c r="K881" s="34"/>
      <c r="L881" s="34"/>
      <c r="M881" s="34"/>
      <c r="N881" s="34"/>
      <c r="O881" s="34"/>
      <c r="P881" s="34"/>
      <c r="Q881" s="34"/>
      <c r="R881" s="34"/>
      <c r="S881" s="34"/>
      <c r="T881" s="34"/>
      <c r="U881" s="34"/>
      <c r="V881" s="34"/>
      <c r="W881" s="34"/>
      <c r="X881" s="34"/>
      <c r="Y881" s="34"/>
      <c r="Z881" s="34"/>
    </row>
    <row r="882" spans="1:26" ht="15.75" customHeight="1" x14ac:dyDescent="0.2">
      <c r="A882" s="34"/>
      <c r="B882" s="34"/>
      <c r="C882" s="34"/>
      <c r="D882" s="34"/>
      <c r="E882" s="34"/>
      <c r="F882" s="34"/>
      <c r="G882" s="34"/>
      <c r="H882" s="34"/>
      <c r="I882" s="34"/>
      <c r="J882" s="34"/>
      <c r="K882" s="34"/>
      <c r="L882" s="34"/>
      <c r="M882" s="34"/>
      <c r="N882" s="34"/>
      <c r="O882" s="34"/>
      <c r="P882" s="34"/>
      <c r="Q882" s="34"/>
      <c r="R882" s="34"/>
      <c r="S882" s="34"/>
      <c r="T882" s="34"/>
      <c r="U882" s="34"/>
      <c r="V882" s="34"/>
      <c r="W882" s="34"/>
      <c r="X882" s="34"/>
      <c r="Y882" s="34"/>
      <c r="Z882" s="34"/>
    </row>
    <row r="883" spans="1:26" ht="15.75" customHeight="1" x14ac:dyDescent="0.2">
      <c r="A883" s="34"/>
      <c r="B883" s="34"/>
      <c r="C883" s="34"/>
      <c r="D883" s="34"/>
      <c r="E883" s="34"/>
      <c r="F883" s="34"/>
      <c r="G883" s="34"/>
      <c r="H883" s="34"/>
      <c r="I883" s="34"/>
      <c r="J883" s="34"/>
      <c r="K883" s="34"/>
      <c r="L883" s="34"/>
      <c r="M883" s="34"/>
      <c r="N883" s="34"/>
      <c r="O883" s="34"/>
      <c r="P883" s="34"/>
      <c r="Q883" s="34"/>
      <c r="R883" s="34"/>
      <c r="S883" s="34"/>
      <c r="T883" s="34"/>
      <c r="U883" s="34"/>
      <c r="V883" s="34"/>
      <c r="W883" s="34"/>
      <c r="X883" s="34"/>
      <c r="Y883" s="34"/>
      <c r="Z883" s="34"/>
    </row>
    <row r="884" spans="1:26" ht="15.75" customHeight="1" x14ac:dyDescent="0.2">
      <c r="A884" s="34"/>
      <c r="B884" s="34"/>
      <c r="C884" s="34"/>
      <c r="D884" s="34"/>
      <c r="E884" s="34"/>
      <c r="F884" s="34"/>
      <c r="G884" s="34"/>
      <c r="H884" s="34"/>
      <c r="I884" s="34"/>
      <c r="J884" s="34"/>
      <c r="K884" s="34"/>
      <c r="L884" s="34"/>
      <c r="M884" s="34"/>
      <c r="N884" s="34"/>
      <c r="O884" s="34"/>
      <c r="P884" s="34"/>
      <c r="Q884" s="34"/>
      <c r="R884" s="34"/>
      <c r="S884" s="34"/>
      <c r="T884" s="34"/>
      <c r="U884" s="34"/>
      <c r="V884" s="34"/>
      <c r="W884" s="34"/>
      <c r="X884" s="34"/>
      <c r="Y884" s="34"/>
      <c r="Z884" s="34"/>
    </row>
    <row r="885" spans="1:26" ht="15.75" customHeight="1" x14ac:dyDescent="0.2">
      <c r="A885" s="34"/>
      <c r="B885" s="34"/>
      <c r="C885" s="34"/>
      <c r="D885" s="34"/>
      <c r="E885" s="34"/>
      <c r="F885" s="34"/>
      <c r="G885" s="34"/>
      <c r="H885" s="34"/>
      <c r="I885" s="34"/>
      <c r="J885" s="34"/>
      <c r="K885" s="34"/>
      <c r="L885" s="34"/>
      <c r="M885" s="34"/>
      <c r="N885" s="34"/>
      <c r="O885" s="34"/>
      <c r="P885" s="34"/>
      <c r="Q885" s="34"/>
      <c r="R885" s="34"/>
      <c r="S885" s="34"/>
      <c r="T885" s="34"/>
      <c r="U885" s="34"/>
      <c r="V885" s="34"/>
      <c r="W885" s="34"/>
      <c r="X885" s="34"/>
      <c r="Y885" s="34"/>
      <c r="Z885" s="34"/>
    </row>
    <row r="886" spans="1:26" ht="15.75" customHeight="1" x14ac:dyDescent="0.2">
      <c r="A886" s="34"/>
      <c r="B886" s="34"/>
      <c r="C886" s="34"/>
      <c r="D886" s="34"/>
      <c r="E886" s="34"/>
      <c r="F886" s="34"/>
      <c r="G886" s="34"/>
      <c r="H886" s="34"/>
      <c r="I886" s="34"/>
      <c r="J886" s="34"/>
      <c r="K886" s="34"/>
      <c r="L886" s="34"/>
      <c r="M886" s="34"/>
      <c r="N886" s="34"/>
      <c r="O886" s="34"/>
      <c r="P886" s="34"/>
      <c r="Q886" s="34"/>
      <c r="R886" s="34"/>
      <c r="S886" s="34"/>
      <c r="T886" s="34"/>
      <c r="U886" s="34"/>
      <c r="V886" s="34"/>
      <c r="W886" s="34"/>
      <c r="X886" s="34"/>
      <c r="Y886" s="34"/>
      <c r="Z886" s="34"/>
    </row>
    <row r="887" spans="1:26" ht="15.75" customHeight="1" x14ac:dyDescent="0.2">
      <c r="A887" s="34"/>
      <c r="B887" s="34"/>
      <c r="C887" s="34"/>
      <c r="D887" s="34"/>
      <c r="E887" s="34"/>
      <c r="F887" s="34"/>
      <c r="G887" s="34"/>
      <c r="H887" s="34"/>
      <c r="I887" s="34"/>
      <c r="J887" s="34"/>
      <c r="K887" s="34"/>
      <c r="L887" s="34"/>
      <c r="M887" s="34"/>
      <c r="N887" s="34"/>
      <c r="O887" s="34"/>
      <c r="P887" s="34"/>
      <c r="Q887" s="34"/>
      <c r="R887" s="34"/>
      <c r="S887" s="34"/>
      <c r="T887" s="34"/>
      <c r="U887" s="34"/>
      <c r="V887" s="34"/>
      <c r="W887" s="34"/>
      <c r="X887" s="34"/>
      <c r="Y887" s="34"/>
      <c r="Z887" s="34"/>
    </row>
    <row r="888" spans="1:26" ht="15.75" customHeight="1" x14ac:dyDescent="0.2">
      <c r="A888" s="34"/>
      <c r="B888" s="34"/>
      <c r="C888" s="34"/>
      <c r="D888" s="34"/>
      <c r="E888" s="34"/>
      <c r="F888" s="34"/>
      <c r="G888" s="34"/>
      <c r="H888" s="34"/>
      <c r="I888" s="34"/>
      <c r="J888" s="34"/>
      <c r="K888" s="34"/>
      <c r="L888" s="34"/>
      <c r="M888" s="34"/>
      <c r="N888" s="34"/>
      <c r="O888" s="34"/>
      <c r="P888" s="34"/>
      <c r="Q888" s="34"/>
      <c r="R888" s="34"/>
      <c r="S888" s="34"/>
      <c r="T888" s="34"/>
      <c r="U888" s="34"/>
      <c r="V888" s="34"/>
      <c r="W888" s="34"/>
      <c r="X888" s="34"/>
      <c r="Y888" s="34"/>
      <c r="Z888" s="34"/>
    </row>
    <row r="889" spans="1:26" ht="15.75" customHeight="1" x14ac:dyDescent="0.2">
      <c r="A889" s="34"/>
      <c r="B889" s="34"/>
      <c r="C889" s="34"/>
      <c r="D889" s="34"/>
      <c r="E889" s="34"/>
      <c r="F889" s="34"/>
      <c r="G889" s="34"/>
      <c r="H889" s="34"/>
      <c r="I889" s="34"/>
      <c r="J889" s="34"/>
      <c r="K889" s="34"/>
      <c r="L889" s="34"/>
      <c r="M889" s="34"/>
      <c r="N889" s="34"/>
      <c r="O889" s="34"/>
      <c r="P889" s="34"/>
      <c r="Q889" s="34"/>
      <c r="R889" s="34"/>
      <c r="S889" s="34"/>
      <c r="T889" s="34"/>
      <c r="U889" s="34"/>
      <c r="V889" s="34"/>
      <c r="W889" s="34"/>
      <c r="X889" s="34"/>
      <c r="Y889" s="34"/>
      <c r="Z889" s="34"/>
    </row>
    <row r="890" spans="1:26" ht="15.75" customHeight="1" x14ac:dyDescent="0.2">
      <c r="A890" s="34"/>
      <c r="B890" s="34"/>
      <c r="C890" s="34"/>
      <c r="D890" s="34"/>
      <c r="E890" s="34"/>
      <c r="F890" s="34"/>
      <c r="G890" s="34"/>
      <c r="H890" s="34"/>
      <c r="I890" s="34"/>
      <c r="J890" s="34"/>
      <c r="K890" s="34"/>
      <c r="L890" s="34"/>
      <c r="M890" s="34"/>
      <c r="N890" s="34"/>
      <c r="O890" s="34"/>
      <c r="P890" s="34"/>
      <c r="Q890" s="34"/>
      <c r="R890" s="34"/>
      <c r="S890" s="34"/>
      <c r="T890" s="34"/>
      <c r="U890" s="34"/>
      <c r="V890" s="34"/>
      <c r="W890" s="34"/>
      <c r="X890" s="34"/>
      <c r="Y890" s="34"/>
      <c r="Z890" s="34"/>
    </row>
    <row r="891" spans="1:26" ht="15.75" customHeight="1" x14ac:dyDescent="0.2">
      <c r="A891" s="34"/>
      <c r="B891" s="34"/>
      <c r="C891" s="34"/>
      <c r="D891" s="34"/>
      <c r="E891" s="34"/>
      <c r="F891" s="34"/>
      <c r="G891" s="34"/>
      <c r="H891" s="34"/>
      <c r="I891" s="34"/>
      <c r="J891" s="34"/>
      <c r="K891" s="34"/>
      <c r="L891" s="34"/>
      <c r="M891" s="34"/>
      <c r="N891" s="34"/>
      <c r="O891" s="34"/>
      <c r="P891" s="34"/>
      <c r="Q891" s="34"/>
      <c r="R891" s="34"/>
      <c r="S891" s="34"/>
      <c r="T891" s="34"/>
      <c r="U891" s="34"/>
      <c r="V891" s="34"/>
      <c r="W891" s="34"/>
      <c r="X891" s="34"/>
      <c r="Y891" s="34"/>
      <c r="Z891" s="34"/>
    </row>
    <row r="892" spans="1:26" ht="15.75" customHeight="1" x14ac:dyDescent="0.2">
      <c r="A892" s="34"/>
      <c r="B892" s="34"/>
      <c r="C892" s="34"/>
      <c r="D892" s="34"/>
      <c r="E892" s="34"/>
      <c r="F892" s="34"/>
      <c r="G892" s="34"/>
      <c r="H892" s="34"/>
      <c r="I892" s="34"/>
      <c r="J892" s="34"/>
      <c r="K892" s="34"/>
      <c r="L892" s="34"/>
      <c r="M892" s="34"/>
      <c r="N892" s="34"/>
      <c r="O892" s="34"/>
      <c r="P892" s="34"/>
      <c r="Q892" s="34"/>
      <c r="R892" s="34"/>
      <c r="S892" s="34"/>
      <c r="T892" s="34"/>
      <c r="U892" s="34"/>
      <c r="V892" s="34"/>
      <c r="W892" s="34"/>
      <c r="X892" s="34"/>
      <c r="Y892" s="34"/>
      <c r="Z892" s="34"/>
    </row>
    <row r="893" spans="1:26" ht="15.75" customHeight="1" x14ac:dyDescent="0.2">
      <c r="A893" s="34"/>
      <c r="B893" s="34"/>
      <c r="C893" s="34"/>
      <c r="D893" s="34"/>
      <c r="E893" s="34"/>
      <c r="F893" s="34"/>
      <c r="G893" s="34"/>
      <c r="H893" s="34"/>
      <c r="I893" s="34"/>
      <c r="J893" s="34"/>
      <c r="K893" s="34"/>
      <c r="L893" s="34"/>
      <c r="M893" s="34"/>
      <c r="N893" s="34"/>
      <c r="O893" s="34"/>
      <c r="P893" s="34"/>
      <c r="Q893" s="34"/>
      <c r="R893" s="34"/>
      <c r="S893" s="34"/>
      <c r="T893" s="34"/>
      <c r="U893" s="34"/>
      <c r="V893" s="34"/>
      <c r="W893" s="34"/>
      <c r="X893" s="34"/>
      <c r="Y893" s="34"/>
      <c r="Z893" s="34"/>
    </row>
    <row r="894" spans="1:26" ht="15.75" customHeight="1" x14ac:dyDescent="0.2">
      <c r="A894" s="34"/>
      <c r="B894" s="34"/>
      <c r="C894" s="34"/>
      <c r="D894" s="34"/>
      <c r="E894" s="34"/>
      <c r="F894" s="34"/>
      <c r="G894" s="34"/>
      <c r="H894" s="34"/>
      <c r="I894" s="34"/>
      <c r="J894" s="34"/>
      <c r="K894" s="34"/>
      <c r="L894" s="34"/>
      <c r="M894" s="34"/>
      <c r="N894" s="34"/>
      <c r="O894" s="34"/>
      <c r="P894" s="34"/>
      <c r="Q894" s="34"/>
      <c r="R894" s="34"/>
      <c r="S894" s="34"/>
      <c r="T894" s="34"/>
      <c r="U894" s="34"/>
      <c r="V894" s="34"/>
      <c r="W894" s="34"/>
      <c r="X894" s="34"/>
      <c r="Y894" s="34"/>
      <c r="Z894" s="34"/>
    </row>
    <row r="895" spans="1:26" ht="15.75" customHeight="1" x14ac:dyDescent="0.2">
      <c r="A895" s="34"/>
      <c r="B895" s="34"/>
      <c r="C895" s="34"/>
      <c r="D895" s="34"/>
      <c r="E895" s="34"/>
      <c r="F895" s="34"/>
      <c r="G895" s="34"/>
      <c r="H895" s="34"/>
      <c r="I895" s="34"/>
      <c r="J895" s="34"/>
      <c r="K895" s="34"/>
      <c r="L895" s="34"/>
      <c r="M895" s="34"/>
      <c r="N895" s="34"/>
      <c r="O895" s="34"/>
      <c r="P895" s="34"/>
      <c r="Q895" s="34"/>
      <c r="R895" s="34"/>
      <c r="S895" s="34"/>
      <c r="T895" s="34"/>
      <c r="U895" s="34"/>
      <c r="V895" s="34"/>
      <c r="W895" s="34"/>
      <c r="X895" s="34"/>
      <c r="Y895" s="34"/>
      <c r="Z895" s="34"/>
    </row>
    <row r="896" spans="1:26" ht="15.75" customHeight="1" x14ac:dyDescent="0.2">
      <c r="A896" s="34"/>
      <c r="B896" s="34"/>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ht="15.75" customHeight="1" x14ac:dyDescent="0.2">
      <c r="A897" s="34"/>
      <c r="B897" s="34"/>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ht="15.75" customHeight="1" x14ac:dyDescent="0.2">
      <c r="A898" s="34"/>
      <c r="B898" s="34"/>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ht="15.75" customHeight="1" x14ac:dyDescent="0.2">
      <c r="A899" s="34"/>
      <c r="B899" s="34"/>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ht="15.75" customHeight="1" x14ac:dyDescent="0.2">
      <c r="A900" s="34"/>
      <c r="B900" s="34"/>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ht="15.75" customHeight="1" x14ac:dyDescent="0.2">
      <c r="A901" s="34"/>
      <c r="B901" s="34"/>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ht="15.75" customHeight="1" x14ac:dyDescent="0.2">
      <c r="A902" s="34"/>
      <c r="B902" s="34"/>
      <c r="C902" s="34"/>
      <c r="D902" s="34"/>
      <c r="E902" s="34"/>
      <c r="F902" s="34"/>
      <c r="G902" s="34"/>
      <c r="H902" s="34"/>
      <c r="I902" s="34"/>
      <c r="J902" s="34"/>
      <c r="K902" s="34"/>
      <c r="L902" s="34"/>
      <c r="M902" s="34"/>
      <c r="N902" s="34"/>
      <c r="O902" s="34"/>
      <c r="P902" s="34"/>
      <c r="Q902" s="34"/>
      <c r="R902" s="34"/>
      <c r="S902" s="34"/>
      <c r="T902" s="34"/>
      <c r="U902" s="34"/>
      <c r="V902" s="34"/>
      <c r="W902" s="34"/>
      <c r="X902" s="34"/>
      <c r="Y902" s="34"/>
      <c r="Z902" s="34"/>
    </row>
    <row r="903" spans="1:26" ht="15.75" customHeight="1" x14ac:dyDescent="0.2">
      <c r="A903" s="34"/>
      <c r="B903" s="34"/>
      <c r="C903" s="34"/>
      <c r="D903" s="34"/>
      <c r="E903" s="34"/>
      <c r="F903" s="34"/>
      <c r="G903" s="34"/>
      <c r="H903" s="34"/>
      <c r="I903" s="34"/>
      <c r="J903" s="34"/>
      <c r="K903" s="34"/>
      <c r="L903" s="34"/>
      <c r="M903" s="34"/>
      <c r="N903" s="34"/>
      <c r="O903" s="34"/>
      <c r="P903" s="34"/>
      <c r="Q903" s="34"/>
      <c r="R903" s="34"/>
      <c r="S903" s="34"/>
      <c r="T903" s="34"/>
      <c r="U903" s="34"/>
      <c r="V903" s="34"/>
      <c r="W903" s="34"/>
      <c r="X903" s="34"/>
      <c r="Y903" s="34"/>
      <c r="Z903" s="34"/>
    </row>
    <row r="904" spans="1:26" ht="15.75" customHeight="1" x14ac:dyDescent="0.2">
      <c r="A904" s="34"/>
      <c r="B904" s="34"/>
      <c r="C904" s="34"/>
      <c r="D904" s="34"/>
      <c r="E904" s="34"/>
      <c r="F904" s="34"/>
      <c r="G904" s="34"/>
      <c r="H904" s="34"/>
      <c r="I904" s="34"/>
      <c r="J904" s="34"/>
      <c r="K904" s="34"/>
      <c r="L904" s="34"/>
      <c r="M904" s="34"/>
      <c r="N904" s="34"/>
      <c r="O904" s="34"/>
      <c r="P904" s="34"/>
      <c r="Q904" s="34"/>
      <c r="R904" s="34"/>
      <c r="S904" s="34"/>
      <c r="T904" s="34"/>
      <c r="U904" s="34"/>
      <c r="V904" s="34"/>
      <c r="W904" s="34"/>
      <c r="X904" s="34"/>
      <c r="Y904" s="34"/>
      <c r="Z904" s="34"/>
    </row>
    <row r="905" spans="1:26" ht="15.75" customHeight="1" x14ac:dyDescent="0.2">
      <c r="A905" s="34"/>
      <c r="B905" s="34"/>
      <c r="C905" s="34"/>
      <c r="D905" s="34"/>
      <c r="E905" s="34"/>
      <c r="F905" s="34"/>
      <c r="G905" s="34"/>
      <c r="H905" s="34"/>
      <c r="I905" s="34"/>
      <c r="J905" s="34"/>
      <c r="K905" s="34"/>
      <c r="L905" s="34"/>
      <c r="M905" s="34"/>
      <c r="N905" s="34"/>
      <c r="O905" s="34"/>
      <c r="P905" s="34"/>
      <c r="Q905" s="34"/>
      <c r="R905" s="34"/>
      <c r="S905" s="34"/>
      <c r="T905" s="34"/>
      <c r="U905" s="34"/>
      <c r="V905" s="34"/>
      <c r="W905" s="34"/>
      <c r="X905" s="34"/>
      <c r="Y905" s="34"/>
      <c r="Z905" s="34"/>
    </row>
    <row r="906" spans="1:26" ht="15.75" customHeight="1" x14ac:dyDescent="0.2">
      <c r="A906" s="34"/>
      <c r="B906" s="34"/>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ht="15.75" customHeight="1" x14ac:dyDescent="0.2">
      <c r="A907" s="34"/>
      <c r="B907" s="34"/>
      <c r="C907" s="34"/>
      <c r="D907" s="34"/>
      <c r="E907" s="34"/>
      <c r="F907" s="34"/>
      <c r="G907" s="34"/>
      <c r="H907" s="34"/>
      <c r="I907" s="34"/>
      <c r="J907" s="34"/>
      <c r="K907" s="34"/>
      <c r="L907" s="34"/>
      <c r="M907" s="34"/>
      <c r="N907" s="34"/>
      <c r="O907" s="34"/>
      <c r="P907" s="34"/>
      <c r="Q907" s="34"/>
      <c r="R907" s="34"/>
      <c r="S907" s="34"/>
      <c r="T907" s="34"/>
      <c r="U907" s="34"/>
      <c r="V907" s="34"/>
      <c r="W907" s="34"/>
      <c r="X907" s="34"/>
      <c r="Y907" s="34"/>
      <c r="Z907" s="34"/>
    </row>
    <row r="908" spans="1:26" ht="15.75" customHeight="1" x14ac:dyDescent="0.2">
      <c r="A908" s="34"/>
      <c r="B908" s="34"/>
      <c r="C908" s="34"/>
      <c r="D908" s="34"/>
      <c r="E908" s="34"/>
      <c r="F908" s="34"/>
      <c r="G908" s="34"/>
      <c r="H908" s="34"/>
      <c r="I908" s="34"/>
      <c r="J908" s="34"/>
      <c r="K908" s="34"/>
      <c r="L908" s="34"/>
      <c r="M908" s="34"/>
      <c r="N908" s="34"/>
      <c r="O908" s="34"/>
      <c r="P908" s="34"/>
      <c r="Q908" s="34"/>
      <c r="R908" s="34"/>
      <c r="S908" s="34"/>
      <c r="T908" s="34"/>
      <c r="U908" s="34"/>
      <c r="V908" s="34"/>
      <c r="W908" s="34"/>
      <c r="X908" s="34"/>
      <c r="Y908" s="34"/>
      <c r="Z908" s="34"/>
    </row>
    <row r="909" spans="1:26" ht="15.75" customHeight="1" x14ac:dyDescent="0.2">
      <c r="A909" s="34"/>
      <c r="B909" s="34"/>
      <c r="C909" s="34"/>
      <c r="D909" s="34"/>
      <c r="E909" s="34"/>
      <c r="F909" s="34"/>
      <c r="G909" s="34"/>
      <c r="H909" s="34"/>
      <c r="I909" s="34"/>
      <c r="J909" s="34"/>
      <c r="K909" s="34"/>
      <c r="L909" s="34"/>
      <c r="M909" s="34"/>
      <c r="N909" s="34"/>
      <c r="O909" s="34"/>
      <c r="P909" s="34"/>
      <c r="Q909" s="34"/>
      <c r="R909" s="34"/>
      <c r="S909" s="34"/>
      <c r="T909" s="34"/>
      <c r="U909" s="34"/>
      <c r="V909" s="34"/>
      <c r="W909" s="34"/>
      <c r="X909" s="34"/>
      <c r="Y909" s="34"/>
      <c r="Z909" s="34"/>
    </row>
    <row r="910" spans="1:26" ht="15.75" customHeight="1" x14ac:dyDescent="0.2">
      <c r="A910" s="34"/>
      <c r="B910" s="34"/>
      <c r="C910" s="34"/>
      <c r="D910" s="34"/>
      <c r="E910" s="34"/>
      <c r="F910" s="34"/>
      <c r="G910" s="34"/>
      <c r="H910" s="34"/>
      <c r="I910" s="34"/>
      <c r="J910" s="34"/>
      <c r="K910" s="34"/>
      <c r="L910" s="34"/>
      <c r="M910" s="34"/>
      <c r="N910" s="34"/>
      <c r="O910" s="34"/>
      <c r="P910" s="34"/>
      <c r="Q910" s="34"/>
      <c r="R910" s="34"/>
      <c r="S910" s="34"/>
      <c r="T910" s="34"/>
      <c r="U910" s="34"/>
      <c r="V910" s="34"/>
      <c r="W910" s="34"/>
      <c r="X910" s="34"/>
      <c r="Y910" s="34"/>
      <c r="Z910" s="34"/>
    </row>
    <row r="911" spans="1:26" ht="15.75" customHeight="1" x14ac:dyDescent="0.2">
      <c r="A911" s="34"/>
      <c r="B911" s="34"/>
      <c r="C911" s="34"/>
      <c r="D911" s="34"/>
      <c r="E911" s="34"/>
      <c r="F911" s="34"/>
      <c r="G911" s="34"/>
      <c r="H911" s="34"/>
      <c r="I911" s="34"/>
      <c r="J911" s="34"/>
      <c r="K911" s="34"/>
      <c r="L911" s="34"/>
      <c r="M911" s="34"/>
      <c r="N911" s="34"/>
      <c r="O911" s="34"/>
      <c r="P911" s="34"/>
      <c r="Q911" s="34"/>
      <c r="R911" s="34"/>
      <c r="S911" s="34"/>
      <c r="T911" s="34"/>
      <c r="U911" s="34"/>
      <c r="V911" s="34"/>
      <c r="W911" s="34"/>
      <c r="X911" s="34"/>
      <c r="Y911" s="34"/>
      <c r="Z911" s="34"/>
    </row>
    <row r="912" spans="1:26" ht="15.75" customHeight="1" x14ac:dyDescent="0.2">
      <c r="A912" s="34"/>
      <c r="B912" s="34"/>
      <c r="C912" s="34"/>
      <c r="D912" s="34"/>
      <c r="E912" s="34"/>
      <c r="F912" s="34"/>
      <c r="G912" s="34"/>
      <c r="H912" s="34"/>
      <c r="I912" s="34"/>
      <c r="J912" s="34"/>
      <c r="K912" s="34"/>
      <c r="L912" s="34"/>
      <c r="M912" s="34"/>
      <c r="N912" s="34"/>
      <c r="O912" s="34"/>
      <c r="P912" s="34"/>
      <c r="Q912" s="34"/>
      <c r="R912" s="34"/>
      <c r="S912" s="34"/>
      <c r="T912" s="34"/>
      <c r="U912" s="34"/>
      <c r="V912" s="34"/>
      <c r="W912" s="34"/>
      <c r="X912" s="34"/>
      <c r="Y912" s="34"/>
      <c r="Z912" s="34"/>
    </row>
    <row r="913" spans="1:26" ht="15.75" customHeight="1" x14ac:dyDescent="0.2">
      <c r="A913" s="34"/>
      <c r="B913" s="34"/>
      <c r="C913" s="34"/>
      <c r="D913" s="34"/>
      <c r="E913" s="34"/>
      <c r="F913" s="34"/>
      <c r="G913" s="34"/>
      <c r="H913" s="34"/>
      <c r="I913" s="34"/>
      <c r="J913" s="34"/>
      <c r="K913" s="34"/>
      <c r="L913" s="34"/>
      <c r="M913" s="34"/>
      <c r="N913" s="34"/>
      <c r="O913" s="34"/>
      <c r="P913" s="34"/>
      <c r="Q913" s="34"/>
      <c r="R913" s="34"/>
      <c r="S913" s="34"/>
      <c r="T913" s="34"/>
      <c r="U913" s="34"/>
      <c r="V913" s="34"/>
      <c r="W913" s="34"/>
      <c r="X913" s="34"/>
      <c r="Y913" s="34"/>
      <c r="Z913" s="34"/>
    </row>
    <row r="914" spans="1:26" ht="15.75" customHeight="1" x14ac:dyDescent="0.2">
      <c r="A914" s="34"/>
      <c r="B914" s="34"/>
      <c r="C914" s="34"/>
      <c r="D914" s="34"/>
      <c r="E914" s="34"/>
      <c r="F914" s="34"/>
      <c r="G914" s="34"/>
      <c r="H914" s="34"/>
      <c r="I914" s="34"/>
      <c r="J914" s="34"/>
      <c r="K914" s="34"/>
      <c r="L914" s="34"/>
      <c r="M914" s="34"/>
      <c r="N914" s="34"/>
      <c r="O914" s="34"/>
      <c r="P914" s="34"/>
      <c r="Q914" s="34"/>
      <c r="R914" s="34"/>
      <c r="S914" s="34"/>
      <c r="T914" s="34"/>
      <c r="U914" s="34"/>
      <c r="V914" s="34"/>
      <c r="W914" s="34"/>
      <c r="X914" s="34"/>
      <c r="Y914" s="34"/>
      <c r="Z914" s="34"/>
    </row>
    <row r="915" spans="1:26" ht="15.75" customHeight="1" x14ac:dyDescent="0.2">
      <c r="A915" s="34"/>
      <c r="B915" s="34"/>
      <c r="C915" s="34"/>
      <c r="D915" s="34"/>
      <c r="E915" s="34"/>
      <c r="F915" s="34"/>
      <c r="G915" s="34"/>
      <c r="H915" s="34"/>
      <c r="I915" s="34"/>
      <c r="J915" s="34"/>
      <c r="K915" s="34"/>
      <c r="L915" s="34"/>
      <c r="M915" s="34"/>
      <c r="N915" s="34"/>
      <c r="O915" s="34"/>
      <c r="P915" s="34"/>
      <c r="Q915" s="34"/>
      <c r="R915" s="34"/>
      <c r="S915" s="34"/>
      <c r="T915" s="34"/>
      <c r="U915" s="34"/>
      <c r="V915" s="34"/>
      <c r="W915" s="34"/>
      <c r="X915" s="34"/>
      <c r="Y915" s="34"/>
      <c r="Z915" s="34"/>
    </row>
    <row r="916" spans="1:26" ht="15.75" customHeight="1" x14ac:dyDescent="0.2">
      <c r="A916" s="34"/>
      <c r="B916" s="34"/>
      <c r="C916" s="34"/>
      <c r="D916" s="34"/>
      <c r="E916" s="34"/>
      <c r="F916" s="34"/>
      <c r="G916" s="34"/>
      <c r="H916" s="34"/>
      <c r="I916" s="34"/>
      <c r="J916" s="34"/>
      <c r="K916" s="34"/>
      <c r="L916" s="34"/>
      <c r="M916" s="34"/>
      <c r="N916" s="34"/>
      <c r="O916" s="34"/>
      <c r="P916" s="34"/>
      <c r="Q916" s="34"/>
      <c r="R916" s="34"/>
      <c r="S916" s="34"/>
      <c r="T916" s="34"/>
      <c r="U916" s="34"/>
      <c r="V916" s="34"/>
      <c r="W916" s="34"/>
      <c r="X916" s="34"/>
      <c r="Y916" s="34"/>
      <c r="Z916" s="34"/>
    </row>
    <row r="917" spans="1:26" ht="15.75" customHeight="1" x14ac:dyDescent="0.2">
      <c r="A917" s="34"/>
      <c r="B917" s="34"/>
      <c r="C917" s="34"/>
      <c r="D917" s="34"/>
      <c r="E917" s="34"/>
      <c r="F917" s="34"/>
      <c r="G917" s="34"/>
      <c r="H917" s="34"/>
      <c r="I917" s="34"/>
      <c r="J917" s="34"/>
      <c r="K917" s="34"/>
      <c r="L917" s="34"/>
      <c r="M917" s="34"/>
      <c r="N917" s="34"/>
      <c r="O917" s="34"/>
      <c r="P917" s="34"/>
      <c r="Q917" s="34"/>
      <c r="R917" s="34"/>
      <c r="S917" s="34"/>
      <c r="T917" s="34"/>
      <c r="U917" s="34"/>
      <c r="V917" s="34"/>
      <c r="W917" s="34"/>
      <c r="X917" s="34"/>
      <c r="Y917" s="34"/>
      <c r="Z917" s="34"/>
    </row>
    <row r="918" spans="1:26" ht="15.75" customHeight="1" x14ac:dyDescent="0.2">
      <c r="A918" s="34"/>
      <c r="B918" s="34"/>
      <c r="C918" s="34"/>
      <c r="D918" s="34"/>
      <c r="E918" s="34"/>
      <c r="F918" s="34"/>
      <c r="G918" s="34"/>
      <c r="H918" s="34"/>
      <c r="I918" s="34"/>
      <c r="J918" s="34"/>
      <c r="K918" s="34"/>
      <c r="L918" s="34"/>
      <c r="M918" s="34"/>
      <c r="N918" s="34"/>
      <c r="O918" s="34"/>
      <c r="P918" s="34"/>
      <c r="Q918" s="34"/>
      <c r="R918" s="34"/>
      <c r="S918" s="34"/>
      <c r="T918" s="34"/>
      <c r="U918" s="34"/>
      <c r="V918" s="34"/>
      <c r="W918" s="34"/>
      <c r="X918" s="34"/>
      <c r="Y918" s="34"/>
      <c r="Z918" s="34"/>
    </row>
    <row r="919" spans="1:26" ht="15.75" customHeight="1" x14ac:dyDescent="0.2">
      <c r="A919" s="34"/>
      <c r="B919" s="34"/>
      <c r="C919" s="34"/>
      <c r="D919" s="34"/>
      <c r="E919" s="34"/>
      <c r="F919" s="34"/>
      <c r="G919" s="34"/>
      <c r="H919" s="34"/>
      <c r="I919" s="34"/>
      <c r="J919" s="34"/>
      <c r="K919" s="34"/>
      <c r="L919" s="34"/>
      <c r="M919" s="34"/>
      <c r="N919" s="34"/>
      <c r="O919" s="34"/>
      <c r="P919" s="34"/>
      <c r="Q919" s="34"/>
      <c r="R919" s="34"/>
      <c r="S919" s="34"/>
      <c r="T919" s="34"/>
      <c r="U919" s="34"/>
      <c r="V919" s="34"/>
      <c r="W919" s="34"/>
      <c r="X919" s="34"/>
      <c r="Y919" s="34"/>
      <c r="Z919" s="34"/>
    </row>
    <row r="920" spans="1:26" ht="15.75" customHeight="1" x14ac:dyDescent="0.2">
      <c r="A920" s="34"/>
      <c r="B920" s="34"/>
      <c r="C920" s="34"/>
      <c r="D920" s="34"/>
      <c r="E920" s="34"/>
      <c r="F920" s="34"/>
      <c r="G920" s="34"/>
      <c r="H920" s="34"/>
      <c r="I920" s="34"/>
      <c r="J920" s="34"/>
      <c r="K920" s="34"/>
      <c r="L920" s="34"/>
      <c r="M920" s="34"/>
      <c r="N920" s="34"/>
      <c r="O920" s="34"/>
      <c r="P920" s="34"/>
      <c r="Q920" s="34"/>
      <c r="R920" s="34"/>
      <c r="S920" s="34"/>
      <c r="T920" s="34"/>
      <c r="U920" s="34"/>
      <c r="V920" s="34"/>
      <c r="W920" s="34"/>
      <c r="X920" s="34"/>
      <c r="Y920" s="34"/>
      <c r="Z920" s="34"/>
    </row>
    <row r="921" spans="1:26" ht="15.75" customHeight="1" x14ac:dyDescent="0.2">
      <c r="A921" s="34"/>
      <c r="B921" s="34"/>
      <c r="C921" s="34"/>
      <c r="D921" s="34"/>
      <c r="E921" s="34"/>
      <c r="F921" s="34"/>
      <c r="G921" s="34"/>
      <c r="H921" s="34"/>
      <c r="I921" s="34"/>
      <c r="J921" s="34"/>
      <c r="K921" s="34"/>
      <c r="L921" s="34"/>
      <c r="M921" s="34"/>
      <c r="N921" s="34"/>
      <c r="O921" s="34"/>
      <c r="P921" s="34"/>
      <c r="Q921" s="34"/>
      <c r="R921" s="34"/>
      <c r="S921" s="34"/>
      <c r="T921" s="34"/>
      <c r="U921" s="34"/>
      <c r="V921" s="34"/>
      <c r="W921" s="34"/>
      <c r="X921" s="34"/>
      <c r="Y921" s="34"/>
      <c r="Z921" s="34"/>
    </row>
    <row r="922" spans="1:26" ht="15.75" customHeight="1" x14ac:dyDescent="0.2">
      <c r="A922" s="34"/>
      <c r="B922" s="34"/>
      <c r="C922" s="34"/>
      <c r="D922" s="34"/>
      <c r="E922" s="34"/>
      <c r="F922" s="34"/>
      <c r="G922" s="34"/>
      <c r="H922" s="34"/>
      <c r="I922" s="34"/>
      <c r="J922" s="34"/>
      <c r="K922" s="34"/>
      <c r="L922" s="34"/>
      <c r="M922" s="34"/>
      <c r="N922" s="34"/>
      <c r="O922" s="34"/>
      <c r="P922" s="34"/>
      <c r="Q922" s="34"/>
      <c r="R922" s="34"/>
      <c r="S922" s="34"/>
      <c r="T922" s="34"/>
      <c r="U922" s="34"/>
      <c r="V922" s="34"/>
      <c r="W922" s="34"/>
      <c r="X922" s="34"/>
      <c r="Y922" s="34"/>
      <c r="Z922" s="34"/>
    </row>
    <row r="923" spans="1:26" ht="15.75" customHeight="1" x14ac:dyDescent="0.2">
      <c r="A923" s="34"/>
      <c r="B923" s="34"/>
      <c r="C923" s="34"/>
      <c r="D923" s="34"/>
      <c r="E923" s="34"/>
      <c r="F923" s="34"/>
      <c r="G923" s="34"/>
      <c r="H923" s="34"/>
      <c r="I923" s="34"/>
      <c r="J923" s="34"/>
      <c r="K923" s="34"/>
      <c r="L923" s="34"/>
      <c r="M923" s="34"/>
      <c r="N923" s="34"/>
      <c r="O923" s="34"/>
      <c r="P923" s="34"/>
      <c r="Q923" s="34"/>
      <c r="R923" s="34"/>
      <c r="S923" s="34"/>
      <c r="T923" s="34"/>
      <c r="U923" s="34"/>
      <c r="V923" s="34"/>
      <c r="W923" s="34"/>
      <c r="X923" s="34"/>
      <c r="Y923" s="34"/>
      <c r="Z923" s="34"/>
    </row>
    <row r="924" spans="1:26" ht="15.75" customHeight="1" x14ac:dyDescent="0.2">
      <c r="A924" s="34"/>
      <c r="B924" s="34"/>
      <c r="C924" s="34"/>
      <c r="D924" s="34"/>
      <c r="E924" s="34"/>
      <c r="F924" s="34"/>
      <c r="G924" s="34"/>
      <c r="H924" s="34"/>
      <c r="I924" s="34"/>
      <c r="J924" s="34"/>
      <c r="K924" s="34"/>
      <c r="L924" s="34"/>
      <c r="M924" s="34"/>
      <c r="N924" s="34"/>
      <c r="O924" s="34"/>
      <c r="P924" s="34"/>
      <c r="Q924" s="34"/>
      <c r="R924" s="34"/>
      <c r="S924" s="34"/>
      <c r="T924" s="34"/>
      <c r="U924" s="34"/>
      <c r="V924" s="34"/>
      <c r="W924" s="34"/>
      <c r="X924" s="34"/>
      <c r="Y924" s="34"/>
      <c r="Z924" s="34"/>
    </row>
    <row r="925" spans="1:26" ht="15.75" customHeight="1" x14ac:dyDescent="0.2">
      <c r="A925" s="34"/>
      <c r="B925" s="34"/>
      <c r="C925" s="34"/>
      <c r="D925" s="34"/>
      <c r="E925" s="34"/>
      <c r="F925" s="34"/>
      <c r="G925" s="34"/>
      <c r="H925" s="34"/>
      <c r="I925" s="34"/>
      <c r="J925" s="34"/>
      <c r="K925" s="34"/>
      <c r="L925" s="34"/>
      <c r="M925" s="34"/>
      <c r="N925" s="34"/>
      <c r="O925" s="34"/>
      <c r="P925" s="34"/>
      <c r="Q925" s="34"/>
      <c r="R925" s="34"/>
      <c r="S925" s="34"/>
      <c r="T925" s="34"/>
      <c r="U925" s="34"/>
      <c r="V925" s="34"/>
      <c r="W925" s="34"/>
      <c r="X925" s="34"/>
      <c r="Y925" s="34"/>
      <c r="Z925" s="34"/>
    </row>
    <row r="926" spans="1:26" ht="15.75" customHeight="1" x14ac:dyDescent="0.2">
      <c r="A926" s="34"/>
      <c r="B926" s="34"/>
      <c r="C926" s="34"/>
      <c r="D926" s="34"/>
      <c r="E926" s="34"/>
      <c r="F926" s="34"/>
      <c r="G926" s="34"/>
      <c r="H926" s="34"/>
      <c r="I926" s="34"/>
      <c r="J926" s="34"/>
      <c r="K926" s="34"/>
      <c r="L926" s="34"/>
      <c r="M926" s="34"/>
      <c r="N926" s="34"/>
      <c r="O926" s="34"/>
      <c r="P926" s="34"/>
      <c r="Q926" s="34"/>
      <c r="R926" s="34"/>
      <c r="S926" s="34"/>
      <c r="T926" s="34"/>
      <c r="U926" s="34"/>
      <c r="V926" s="34"/>
      <c r="W926" s="34"/>
      <c r="X926" s="34"/>
      <c r="Y926" s="34"/>
      <c r="Z926" s="34"/>
    </row>
    <row r="927" spans="1:26" ht="15.75" customHeight="1" x14ac:dyDescent="0.2">
      <c r="A927" s="34"/>
      <c r="B927" s="34"/>
      <c r="C927" s="34"/>
      <c r="D927" s="34"/>
      <c r="E927" s="34"/>
      <c r="F927" s="34"/>
      <c r="G927" s="34"/>
      <c r="H927" s="34"/>
      <c r="I927" s="34"/>
      <c r="J927" s="34"/>
      <c r="K927" s="34"/>
      <c r="L927" s="34"/>
      <c r="M927" s="34"/>
      <c r="N927" s="34"/>
      <c r="O927" s="34"/>
      <c r="P927" s="34"/>
      <c r="Q927" s="34"/>
      <c r="R927" s="34"/>
      <c r="S927" s="34"/>
      <c r="T927" s="34"/>
      <c r="U927" s="34"/>
      <c r="V927" s="34"/>
      <c r="W927" s="34"/>
      <c r="X927" s="34"/>
      <c r="Y927" s="34"/>
      <c r="Z927" s="34"/>
    </row>
    <row r="928" spans="1:26" ht="15.75" customHeight="1" x14ac:dyDescent="0.2">
      <c r="A928" s="34"/>
      <c r="B928" s="34"/>
      <c r="C928" s="34"/>
      <c r="D928" s="34"/>
      <c r="E928" s="34"/>
      <c r="F928" s="34"/>
      <c r="G928" s="34"/>
      <c r="H928" s="34"/>
      <c r="I928" s="34"/>
      <c r="J928" s="34"/>
      <c r="K928" s="34"/>
      <c r="L928" s="34"/>
      <c r="M928" s="34"/>
      <c r="N928" s="34"/>
      <c r="O928" s="34"/>
      <c r="P928" s="34"/>
      <c r="Q928" s="34"/>
      <c r="R928" s="34"/>
      <c r="S928" s="34"/>
      <c r="T928" s="34"/>
      <c r="U928" s="34"/>
      <c r="V928" s="34"/>
      <c r="W928" s="34"/>
      <c r="X928" s="34"/>
      <c r="Y928" s="34"/>
      <c r="Z928" s="34"/>
    </row>
    <row r="929" spans="1:26" ht="15.75" customHeight="1" x14ac:dyDescent="0.2">
      <c r="A929" s="34"/>
      <c r="B929" s="34"/>
      <c r="C929" s="34"/>
      <c r="D929" s="34"/>
      <c r="E929" s="34"/>
      <c r="F929" s="34"/>
      <c r="G929" s="34"/>
      <c r="H929" s="34"/>
      <c r="I929" s="34"/>
      <c r="J929" s="34"/>
      <c r="K929" s="34"/>
      <c r="L929" s="34"/>
      <c r="M929" s="34"/>
      <c r="N929" s="34"/>
      <c r="O929" s="34"/>
      <c r="P929" s="34"/>
      <c r="Q929" s="34"/>
      <c r="R929" s="34"/>
      <c r="S929" s="34"/>
      <c r="T929" s="34"/>
      <c r="U929" s="34"/>
      <c r="V929" s="34"/>
      <c r="W929" s="34"/>
      <c r="X929" s="34"/>
      <c r="Y929" s="34"/>
      <c r="Z929" s="34"/>
    </row>
    <row r="930" spans="1:26" ht="15.75" customHeight="1" x14ac:dyDescent="0.2">
      <c r="A930" s="34"/>
      <c r="B930" s="34"/>
      <c r="C930" s="34"/>
      <c r="D930" s="34"/>
      <c r="E930" s="34"/>
      <c r="F930" s="34"/>
      <c r="G930" s="34"/>
      <c r="H930" s="34"/>
      <c r="I930" s="34"/>
      <c r="J930" s="34"/>
      <c r="K930" s="34"/>
      <c r="L930" s="34"/>
      <c r="M930" s="34"/>
      <c r="N930" s="34"/>
      <c r="O930" s="34"/>
      <c r="P930" s="34"/>
      <c r="Q930" s="34"/>
      <c r="R930" s="34"/>
      <c r="S930" s="34"/>
      <c r="T930" s="34"/>
      <c r="U930" s="34"/>
      <c r="V930" s="34"/>
      <c r="W930" s="34"/>
      <c r="X930" s="34"/>
      <c r="Y930" s="34"/>
      <c r="Z930" s="34"/>
    </row>
    <row r="931" spans="1:26" ht="15.75" customHeight="1" x14ac:dyDescent="0.2">
      <c r="A931" s="34"/>
      <c r="B931" s="34"/>
      <c r="C931" s="34"/>
      <c r="D931" s="34"/>
      <c r="E931" s="34"/>
      <c r="F931" s="34"/>
      <c r="G931" s="34"/>
      <c r="H931" s="34"/>
      <c r="I931" s="34"/>
      <c r="J931" s="34"/>
      <c r="K931" s="34"/>
      <c r="L931" s="34"/>
      <c r="M931" s="34"/>
      <c r="N931" s="34"/>
      <c r="O931" s="34"/>
      <c r="P931" s="34"/>
      <c r="Q931" s="34"/>
      <c r="R931" s="34"/>
      <c r="S931" s="34"/>
      <c r="T931" s="34"/>
      <c r="U931" s="34"/>
      <c r="V931" s="34"/>
      <c r="W931" s="34"/>
      <c r="X931" s="34"/>
      <c r="Y931" s="34"/>
      <c r="Z931" s="34"/>
    </row>
    <row r="932" spans="1:26" ht="15.75" customHeight="1" x14ac:dyDescent="0.2">
      <c r="A932" s="34"/>
      <c r="B932" s="34"/>
      <c r="C932" s="34"/>
      <c r="D932" s="34"/>
      <c r="E932" s="34"/>
      <c r="F932" s="34"/>
      <c r="G932" s="34"/>
      <c r="H932" s="34"/>
      <c r="I932" s="34"/>
      <c r="J932" s="34"/>
      <c r="K932" s="34"/>
      <c r="L932" s="34"/>
      <c r="M932" s="34"/>
      <c r="N932" s="34"/>
      <c r="O932" s="34"/>
      <c r="P932" s="34"/>
      <c r="Q932" s="34"/>
      <c r="R932" s="34"/>
      <c r="S932" s="34"/>
      <c r="T932" s="34"/>
      <c r="U932" s="34"/>
      <c r="V932" s="34"/>
      <c r="W932" s="34"/>
      <c r="X932" s="34"/>
      <c r="Y932" s="34"/>
      <c r="Z932" s="34"/>
    </row>
    <row r="933" spans="1:26" ht="15.75" customHeight="1" x14ac:dyDescent="0.2">
      <c r="A933" s="34"/>
      <c r="B933" s="34"/>
      <c r="C933" s="34"/>
      <c r="D933" s="34"/>
      <c r="E933" s="34"/>
      <c r="F933" s="34"/>
      <c r="G933" s="34"/>
      <c r="H933" s="34"/>
      <c r="I933" s="34"/>
      <c r="J933" s="34"/>
      <c r="K933" s="34"/>
      <c r="L933" s="34"/>
      <c r="M933" s="34"/>
      <c r="N933" s="34"/>
      <c r="O933" s="34"/>
      <c r="P933" s="34"/>
      <c r="Q933" s="34"/>
      <c r="R933" s="34"/>
      <c r="S933" s="34"/>
      <c r="T933" s="34"/>
      <c r="U933" s="34"/>
      <c r="V933" s="34"/>
      <c r="W933" s="34"/>
      <c r="X933" s="34"/>
      <c r="Y933" s="34"/>
      <c r="Z933" s="34"/>
    </row>
    <row r="934" spans="1:26" ht="15.75" customHeight="1" x14ac:dyDescent="0.2">
      <c r="A934" s="34"/>
      <c r="B934" s="34"/>
      <c r="C934" s="34"/>
      <c r="D934" s="34"/>
      <c r="E934" s="34"/>
      <c r="F934" s="34"/>
      <c r="G934" s="34"/>
      <c r="H934" s="34"/>
      <c r="I934" s="34"/>
      <c r="J934" s="34"/>
      <c r="K934" s="34"/>
      <c r="L934" s="34"/>
      <c r="M934" s="34"/>
      <c r="N934" s="34"/>
      <c r="O934" s="34"/>
      <c r="P934" s="34"/>
      <c r="Q934" s="34"/>
      <c r="R934" s="34"/>
      <c r="S934" s="34"/>
      <c r="T934" s="34"/>
      <c r="U934" s="34"/>
      <c r="V934" s="34"/>
      <c r="W934" s="34"/>
      <c r="X934" s="34"/>
      <c r="Y934" s="34"/>
      <c r="Z934" s="34"/>
    </row>
    <row r="935" spans="1:26" ht="15.75" customHeight="1" x14ac:dyDescent="0.2">
      <c r="A935" s="34"/>
      <c r="B935" s="34"/>
      <c r="C935" s="34"/>
      <c r="D935" s="34"/>
      <c r="E935" s="34"/>
      <c r="F935" s="34"/>
      <c r="G935" s="34"/>
      <c r="H935" s="34"/>
      <c r="I935" s="34"/>
      <c r="J935" s="34"/>
      <c r="K935" s="34"/>
      <c r="L935" s="34"/>
      <c r="M935" s="34"/>
      <c r="N935" s="34"/>
      <c r="O935" s="34"/>
      <c r="P935" s="34"/>
      <c r="Q935" s="34"/>
      <c r="R935" s="34"/>
      <c r="S935" s="34"/>
      <c r="T935" s="34"/>
      <c r="U935" s="34"/>
      <c r="V935" s="34"/>
      <c r="W935" s="34"/>
      <c r="X935" s="34"/>
      <c r="Y935" s="34"/>
      <c r="Z935" s="34"/>
    </row>
    <row r="936" spans="1:26" ht="15.75" customHeight="1" x14ac:dyDescent="0.2">
      <c r="A936" s="34"/>
      <c r="B936" s="34"/>
      <c r="C936" s="34"/>
      <c r="D936" s="34"/>
      <c r="E936" s="34"/>
      <c r="F936" s="34"/>
      <c r="G936" s="34"/>
      <c r="H936" s="34"/>
      <c r="I936" s="34"/>
      <c r="J936" s="34"/>
      <c r="K936" s="34"/>
      <c r="L936" s="34"/>
      <c r="M936" s="34"/>
      <c r="N936" s="34"/>
      <c r="O936" s="34"/>
      <c r="P936" s="34"/>
      <c r="Q936" s="34"/>
      <c r="R936" s="34"/>
      <c r="S936" s="34"/>
      <c r="T936" s="34"/>
      <c r="U936" s="34"/>
      <c r="V936" s="34"/>
      <c r="W936" s="34"/>
      <c r="X936" s="34"/>
      <c r="Y936" s="34"/>
      <c r="Z936" s="34"/>
    </row>
    <row r="937" spans="1:26" ht="15.75" customHeight="1" x14ac:dyDescent="0.2">
      <c r="A937" s="34"/>
      <c r="B937" s="34"/>
      <c r="C937" s="34"/>
      <c r="D937" s="34"/>
      <c r="E937" s="34"/>
      <c r="F937" s="34"/>
      <c r="G937" s="34"/>
      <c r="H937" s="34"/>
      <c r="I937" s="34"/>
      <c r="J937" s="34"/>
      <c r="K937" s="34"/>
      <c r="L937" s="34"/>
      <c r="M937" s="34"/>
      <c r="N937" s="34"/>
      <c r="O937" s="34"/>
      <c r="P937" s="34"/>
      <c r="Q937" s="34"/>
      <c r="R937" s="34"/>
      <c r="S937" s="34"/>
      <c r="T937" s="34"/>
      <c r="U937" s="34"/>
      <c r="V937" s="34"/>
      <c r="W937" s="34"/>
      <c r="X937" s="34"/>
      <c r="Y937" s="34"/>
      <c r="Z937" s="34"/>
    </row>
    <row r="938" spans="1:26" ht="15.75" customHeight="1" x14ac:dyDescent="0.2">
      <c r="A938" s="34"/>
      <c r="B938" s="34"/>
      <c r="C938" s="34"/>
      <c r="D938" s="34"/>
      <c r="E938" s="34"/>
      <c r="F938" s="34"/>
      <c r="G938" s="34"/>
      <c r="H938" s="34"/>
      <c r="I938" s="34"/>
      <c r="J938" s="34"/>
      <c r="K938" s="34"/>
      <c r="L938" s="34"/>
      <c r="M938" s="34"/>
      <c r="N938" s="34"/>
      <c r="O938" s="34"/>
      <c r="P938" s="34"/>
      <c r="Q938" s="34"/>
      <c r="R938" s="34"/>
      <c r="S938" s="34"/>
      <c r="T938" s="34"/>
      <c r="U938" s="34"/>
      <c r="V938" s="34"/>
      <c r="W938" s="34"/>
      <c r="X938" s="34"/>
      <c r="Y938" s="34"/>
      <c r="Z938" s="34"/>
    </row>
    <row r="939" spans="1:26" ht="15.75" customHeight="1" x14ac:dyDescent="0.2">
      <c r="A939" s="34"/>
      <c r="B939" s="34"/>
      <c r="C939" s="34"/>
      <c r="D939" s="34"/>
      <c r="E939" s="34"/>
      <c r="F939" s="34"/>
      <c r="G939" s="34"/>
      <c r="H939" s="34"/>
      <c r="I939" s="34"/>
      <c r="J939" s="34"/>
      <c r="K939" s="34"/>
      <c r="L939" s="34"/>
      <c r="M939" s="34"/>
      <c r="N939" s="34"/>
      <c r="O939" s="34"/>
      <c r="P939" s="34"/>
      <c r="Q939" s="34"/>
      <c r="R939" s="34"/>
      <c r="S939" s="34"/>
      <c r="T939" s="34"/>
      <c r="U939" s="34"/>
      <c r="V939" s="34"/>
      <c r="W939" s="34"/>
      <c r="X939" s="34"/>
      <c r="Y939" s="34"/>
      <c r="Z939" s="34"/>
    </row>
    <row r="940" spans="1:26" ht="15.75" customHeight="1" x14ac:dyDescent="0.2">
      <c r="A940" s="34"/>
      <c r="B940" s="34"/>
      <c r="C940" s="34"/>
      <c r="D940" s="34"/>
      <c r="E940" s="34"/>
      <c r="F940" s="34"/>
      <c r="G940" s="34"/>
      <c r="H940" s="34"/>
      <c r="I940" s="34"/>
      <c r="J940" s="34"/>
      <c r="K940" s="34"/>
      <c r="L940" s="34"/>
      <c r="M940" s="34"/>
      <c r="N940" s="34"/>
      <c r="O940" s="34"/>
      <c r="P940" s="34"/>
      <c r="Q940" s="34"/>
      <c r="R940" s="34"/>
      <c r="S940" s="34"/>
      <c r="T940" s="34"/>
      <c r="U940" s="34"/>
      <c r="V940" s="34"/>
      <c r="W940" s="34"/>
      <c r="X940" s="34"/>
      <c r="Y940" s="34"/>
      <c r="Z940" s="34"/>
    </row>
    <row r="941" spans="1:26" ht="15.75" customHeight="1" x14ac:dyDescent="0.2">
      <c r="A941" s="34"/>
      <c r="B941" s="34"/>
      <c r="C941" s="34"/>
      <c r="D941" s="34"/>
      <c r="E941" s="34"/>
      <c r="F941" s="34"/>
      <c r="G941" s="34"/>
      <c r="H941" s="34"/>
      <c r="I941" s="34"/>
      <c r="J941" s="34"/>
      <c r="K941" s="34"/>
      <c r="L941" s="34"/>
      <c r="M941" s="34"/>
      <c r="N941" s="34"/>
      <c r="O941" s="34"/>
      <c r="P941" s="34"/>
      <c r="Q941" s="34"/>
      <c r="R941" s="34"/>
      <c r="S941" s="34"/>
      <c r="T941" s="34"/>
      <c r="U941" s="34"/>
      <c r="V941" s="34"/>
      <c r="W941" s="34"/>
      <c r="X941" s="34"/>
      <c r="Y941" s="34"/>
      <c r="Z941" s="34"/>
    </row>
    <row r="942" spans="1:26" ht="15.75" customHeight="1" x14ac:dyDescent="0.2">
      <c r="A942" s="34"/>
      <c r="B942" s="34"/>
      <c r="C942" s="34"/>
      <c r="D942" s="34"/>
      <c r="E942" s="34"/>
      <c r="F942" s="34"/>
      <c r="G942" s="34"/>
      <c r="H942" s="34"/>
      <c r="I942" s="34"/>
      <c r="J942" s="34"/>
      <c r="K942" s="34"/>
      <c r="L942" s="34"/>
      <c r="M942" s="34"/>
      <c r="N942" s="34"/>
      <c r="O942" s="34"/>
      <c r="P942" s="34"/>
      <c r="Q942" s="34"/>
      <c r="R942" s="34"/>
      <c r="S942" s="34"/>
      <c r="T942" s="34"/>
      <c r="U942" s="34"/>
      <c r="V942" s="34"/>
      <c r="W942" s="34"/>
      <c r="X942" s="34"/>
      <c r="Y942" s="34"/>
      <c r="Z942" s="34"/>
    </row>
    <row r="943" spans="1:26" ht="15.75" customHeight="1" x14ac:dyDescent="0.2">
      <c r="A943" s="34"/>
      <c r="B943" s="34"/>
      <c r="C943" s="34"/>
      <c r="D943" s="34"/>
      <c r="E943" s="34"/>
      <c r="F943" s="34"/>
      <c r="G943" s="34"/>
      <c r="H943" s="34"/>
      <c r="I943" s="34"/>
      <c r="J943" s="34"/>
      <c r="K943" s="34"/>
      <c r="L943" s="34"/>
      <c r="M943" s="34"/>
      <c r="N943" s="34"/>
      <c r="O943" s="34"/>
      <c r="P943" s="34"/>
      <c r="Q943" s="34"/>
      <c r="R943" s="34"/>
      <c r="S943" s="34"/>
      <c r="T943" s="34"/>
      <c r="U943" s="34"/>
      <c r="V943" s="34"/>
      <c r="W943" s="34"/>
      <c r="X943" s="34"/>
      <c r="Y943" s="34"/>
      <c r="Z943" s="34"/>
    </row>
    <row r="944" spans="1:26" ht="15.75" customHeight="1" x14ac:dyDescent="0.2">
      <c r="A944" s="34"/>
      <c r="B944" s="34"/>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ht="15.75" customHeight="1" x14ac:dyDescent="0.2">
      <c r="A945" s="34"/>
      <c r="B945" s="34"/>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ht="15.75" customHeight="1" x14ac:dyDescent="0.2">
      <c r="A946" s="34"/>
      <c r="B946" s="34"/>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ht="15.75" customHeight="1" x14ac:dyDescent="0.2">
      <c r="A947" s="34"/>
      <c r="B947" s="34"/>
      <c r="C947" s="34"/>
      <c r="D947" s="34"/>
      <c r="E947" s="34"/>
      <c r="F947" s="34"/>
      <c r="G947" s="34"/>
      <c r="H947" s="34"/>
      <c r="I947" s="34"/>
      <c r="J947" s="34"/>
      <c r="K947" s="34"/>
      <c r="L947" s="34"/>
      <c r="M947" s="34"/>
      <c r="N947" s="34"/>
      <c r="O947" s="34"/>
      <c r="P947" s="34"/>
      <c r="Q947" s="34"/>
      <c r="R947" s="34"/>
      <c r="S947" s="34"/>
      <c r="T947" s="34"/>
      <c r="U947" s="34"/>
      <c r="V947" s="34"/>
      <c r="W947" s="34"/>
      <c r="X947" s="34"/>
      <c r="Y947" s="34"/>
      <c r="Z947" s="34"/>
    </row>
    <row r="948" spans="1:26" ht="15.75" customHeight="1" x14ac:dyDescent="0.2">
      <c r="A948" s="34"/>
      <c r="B948" s="34"/>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ht="15.75" customHeight="1" x14ac:dyDescent="0.2">
      <c r="A949" s="3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ht="15.75" customHeight="1" x14ac:dyDescent="0.2">
      <c r="A950" s="34"/>
      <c r="B950" s="34"/>
      <c r="C950" s="34"/>
      <c r="D950" s="34"/>
      <c r="E950" s="34"/>
      <c r="F950" s="34"/>
      <c r="G950" s="34"/>
      <c r="H950" s="34"/>
      <c r="I950" s="34"/>
      <c r="J950" s="34"/>
      <c r="K950" s="34"/>
      <c r="L950" s="34"/>
      <c r="M950" s="34"/>
      <c r="N950" s="34"/>
      <c r="O950" s="34"/>
      <c r="P950" s="34"/>
      <c r="Q950" s="34"/>
      <c r="R950" s="34"/>
      <c r="S950" s="34"/>
      <c r="T950" s="34"/>
      <c r="U950" s="34"/>
      <c r="V950" s="34"/>
      <c r="W950" s="34"/>
      <c r="X950" s="34"/>
      <c r="Y950" s="34"/>
      <c r="Z950" s="34"/>
    </row>
    <row r="951" spans="1:26" ht="15.75" customHeight="1" x14ac:dyDescent="0.2">
      <c r="A951" s="34"/>
      <c r="B951" s="34"/>
      <c r="C951" s="34"/>
      <c r="D951" s="34"/>
      <c r="E951" s="34"/>
      <c r="F951" s="34"/>
      <c r="G951" s="34"/>
      <c r="H951" s="34"/>
      <c r="I951" s="34"/>
      <c r="J951" s="34"/>
      <c r="K951" s="34"/>
      <c r="L951" s="34"/>
      <c r="M951" s="34"/>
      <c r="N951" s="34"/>
      <c r="O951" s="34"/>
      <c r="P951" s="34"/>
      <c r="Q951" s="34"/>
      <c r="R951" s="34"/>
      <c r="S951" s="34"/>
      <c r="T951" s="34"/>
      <c r="U951" s="34"/>
      <c r="V951" s="34"/>
      <c r="W951" s="34"/>
      <c r="X951" s="34"/>
      <c r="Y951" s="34"/>
      <c r="Z951" s="34"/>
    </row>
    <row r="952" spans="1:26" ht="15.75" customHeight="1" x14ac:dyDescent="0.2">
      <c r="A952" s="34"/>
      <c r="B952" s="34"/>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ht="15.75" customHeight="1" x14ac:dyDescent="0.2">
      <c r="A953" s="34"/>
      <c r="B953" s="34"/>
      <c r="C953" s="34"/>
      <c r="D953" s="34"/>
      <c r="E953" s="34"/>
      <c r="F953" s="34"/>
      <c r="G953" s="34"/>
      <c r="H953" s="34"/>
      <c r="I953" s="34"/>
      <c r="J953" s="34"/>
      <c r="K953" s="34"/>
      <c r="L953" s="34"/>
      <c r="M953" s="34"/>
      <c r="N953" s="34"/>
      <c r="O953" s="34"/>
      <c r="P953" s="34"/>
      <c r="Q953" s="34"/>
      <c r="R953" s="34"/>
      <c r="S953" s="34"/>
      <c r="T953" s="34"/>
      <c r="U953" s="34"/>
      <c r="V953" s="34"/>
      <c r="W953" s="34"/>
      <c r="X953" s="34"/>
      <c r="Y953" s="34"/>
      <c r="Z953" s="34"/>
    </row>
    <row r="954" spans="1:26" ht="15.75" customHeight="1" x14ac:dyDescent="0.2">
      <c r="A954" s="34"/>
      <c r="B954" s="34"/>
      <c r="C954" s="34"/>
      <c r="D954" s="34"/>
      <c r="E954" s="34"/>
      <c r="F954" s="34"/>
      <c r="G954" s="34"/>
      <c r="H954" s="34"/>
      <c r="I954" s="34"/>
      <c r="J954" s="34"/>
      <c r="K954" s="34"/>
      <c r="L954" s="34"/>
      <c r="M954" s="34"/>
      <c r="N954" s="34"/>
      <c r="O954" s="34"/>
      <c r="P954" s="34"/>
      <c r="Q954" s="34"/>
      <c r="R954" s="34"/>
      <c r="S954" s="34"/>
      <c r="T954" s="34"/>
      <c r="U954" s="34"/>
      <c r="V954" s="34"/>
      <c r="W954" s="34"/>
      <c r="X954" s="34"/>
      <c r="Y954" s="34"/>
      <c r="Z954" s="34"/>
    </row>
    <row r="955" spans="1:26" ht="15.75" customHeight="1" x14ac:dyDescent="0.2">
      <c r="A955" s="34"/>
      <c r="B955" s="34"/>
      <c r="C955" s="34"/>
      <c r="D955" s="34"/>
      <c r="E955" s="34"/>
      <c r="F955" s="34"/>
      <c r="G955" s="34"/>
      <c r="H955" s="34"/>
      <c r="I955" s="34"/>
      <c r="J955" s="34"/>
      <c r="K955" s="34"/>
      <c r="L955" s="34"/>
      <c r="M955" s="34"/>
      <c r="N955" s="34"/>
      <c r="O955" s="34"/>
      <c r="P955" s="34"/>
      <c r="Q955" s="34"/>
      <c r="R955" s="34"/>
      <c r="S955" s="34"/>
      <c r="T955" s="34"/>
      <c r="U955" s="34"/>
      <c r="V955" s="34"/>
      <c r="W955" s="34"/>
      <c r="X955" s="34"/>
      <c r="Y955" s="34"/>
      <c r="Z955" s="34"/>
    </row>
    <row r="956" spans="1:26" ht="15.75" customHeight="1" x14ac:dyDescent="0.2">
      <c r="A956" s="34"/>
      <c r="B956" s="34"/>
      <c r="C956" s="34"/>
      <c r="D956" s="34"/>
      <c r="E956" s="34"/>
      <c r="F956" s="34"/>
      <c r="G956" s="34"/>
      <c r="H956" s="34"/>
      <c r="I956" s="34"/>
      <c r="J956" s="34"/>
      <c r="K956" s="34"/>
      <c r="L956" s="34"/>
      <c r="M956" s="34"/>
      <c r="N956" s="34"/>
      <c r="O956" s="34"/>
      <c r="P956" s="34"/>
      <c r="Q956" s="34"/>
      <c r="R956" s="34"/>
      <c r="S956" s="34"/>
      <c r="T956" s="34"/>
      <c r="U956" s="34"/>
      <c r="V956" s="34"/>
      <c r="W956" s="34"/>
      <c r="X956" s="34"/>
      <c r="Y956" s="34"/>
      <c r="Z956" s="34"/>
    </row>
    <row r="957" spans="1:26" ht="15.75" customHeight="1" x14ac:dyDescent="0.2">
      <c r="A957" s="34"/>
      <c r="B957" s="34"/>
      <c r="C957" s="34"/>
      <c r="D957" s="34"/>
      <c r="E957" s="34"/>
      <c r="F957" s="34"/>
      <c r="G957" s="34"/>
      <c r="H957" s="34"/>
      <c r="I957" s="34"/>
      <c r="J957" s="34"/>
      <c r="K957" s="34"/>
      <c r="L957" s="34"/>
      <c r="M957" s="34"/>
      <c r="N957" s="34"/>
      <c r="O957" s="34"/>
      <c r="P957" s="34"/>
      <c r="Q957" s="34"/>
      <c r="R957" s="34"/>
      <c r="S957" s="34"/>
      <c r="T957" s="34"/>
      <c r="U957" s="34"/>
      <c r="V957" s="34"/>
      <c r="W957" s="34"/>
      <c r="X957" s="34"/>
      <c r="Y957" s="34"/>
      <c r="Z957" s="34"/>
    </row>
    <row r="958" spans="1:26" ht="15.75" customHeight="1" x14ac:dyDescent="0.2">
      <c r="A958" s="34"/>
      <c r="B958" s="34"/>
      <c r="C958" s="34"/>
      <c r="D958" s="34"/>
      <c r="E958" s="34"/>
      <c r="F958" s="34"/>
      <c r="G958" s="34"/>
      <c r="H958" s="34"/>
      <c r="I958" s="34"/>
      <c r="J958" s="34"/>
      <c r="K958" s="34"/>
      <c r="L958" s="34"/>
      <c r="M958" s="34"/>
      <c r="N958" s="34"/>
      <c r="O958" s="34"/>
      <c r="P958" s="34"/>
      <c r="Q958" s="34"/>
      <c r="R958" s="34"/>
      <c r="S958" s="34"/>
      <c r="T958" s="34"/>
      <c r="U958" s="34"/>
      <c r="V958" s="34"/>
      <c r="W958" s="34"/>
      <c r="X958" s="34"/>
      <c r="Y958" s="34"/>
      <c r="Z958" s="34"/>
    </row>
    <row r="959" spans="1:26" ht="15.75" customHeight="1" x14ac:dyDescent="0.2">
      <c r="A959" s="34"/>
      <c r="B959" s="34"/>
      <c r="C959" s="34"/>
      <c r="D959" s="34"/>
      <c r="E959" s="34"/>
      <c r="F959" s="34"/>
      <c r="G959" s="34"/>
      <c r="H959" s="34"/>
      <c r="I959" s="34"/>
      <c r="J959" s="34"/>
      <c r="K959" s="34"/>
      <c r="L959" s="34"/>
      <c r="M959" s="34"/>
      <c r="N959" s="34"/>
      <c r="O959" s="34"/>
      <c r="P959" s="34"/>
      <c r="Q959" s="34"/>
      <c r="R959" s="34"/>
      <c r="S959" s="34"/>
      <c r="T959" s="34"/>
      <c r="U959" s="34"/>
      <c r="V959" s="34"/>
      <c r="W959" s="34"/>
      <c r="X959" s="34"/>
      <c r="Y959" s="34"/>
      <c r="Z959" s="34"/>
    </row>
    <row r="960" spans="1:26" ht="15.75" customHeight="1" x14ac:dyDescent="0.2">
      <c r="A960" s="34"/>
      <c r="B960" s="34"/>
      <c r="C960" s="34"/>
      <c r="D960" s="34"/>
      <c r="E960" s="34"/>
      <c r="F960" s="34"/>
      <c r="G960" s="34"/>
      <c r="H960" s="34"/>
      <c r="I960" s="34"/>
      <c r="J960" s="34"/>
      <c r="K960" s="34"/>
      <c r="L960" s="34"/>
      <c r="M960" s="34"/>
      <c r="N960" s="34"/>
      <c r="O960" s="34"/>
      <c r="P960" s="34"/>
      <c r="Q960" s="34"/>
      <c r="R960" s="34"/>
      <c r="S960" s="34"/>
      <c r="T960" s="34"/>
      <c r="U960" s="34"/>
      <c r="V960" s="34"/>
      <c r="W960" s="34"/>
      <c r="X960" s="34"/>
      <c r="Y960" s="34"/>
      <c r="Z960" s="34"/>
    </row>
    <row r="961" spans="1:26" ht="15.75" customHeight="1" x14ac:dyDescent="0.2">
      <c r="A961" s="34"/>
      <c r="B961" s="34"/>
      <c r="C961" s="34"/>
      <c r="D961" s="34"/>
      <c r="E961" s="34"/>
      <c r="F961" s="34"/>
      <c r="G961" s="34"/>
      <c r="H961" s="34"/>
      <c r="I961" s="34"/>
      <c r="J961" s="34"/>
      <c r="K961" s="34"/>
      <c r="L961" s="34"/>
      <c r="M961" s="34"/>
      <c r="N961" s="34"/>
      <c r="O961" s="34"/>
      <c r="P961" s="34"/>
      <c r="Q961" s="34"/>
      <c r="R961" s="34"/>
      <c r="S961" s="34"/>
      <c r="T961" s="34"/>
      <c r="U961" s="34"/>
      <c r="V961" s="34"/>
      <c r="W961" s="34"/>
      <c r="X961" s="34"/>
      <c r="Y961" s="34"/>
      <c r="Z961" s="34"/>
    </row>
    <row r="962" spans="1:26" ht="15.75" customHeight="1" x14ac:dyDescent="0.2">
      <c r="A962" s="34"/>
      <c r="B962" s="34"/>
      <c r="C962" s="34"/>
      <c r="D962" s="34"/>
      <c r="E962" s="34"/>
      <c r="F962" s="34"/>
      <c r="G962" s="34"/>
      <c r="H962" s="34"/>
      <c r="I962" s="34"/>
      <c r="J962" s="34"/>
      <c r="K962" s="34"/>
      <c r="L962" s="34"/>
      <c r="M962" s="34"/>
      <c r="N962" s="34"/>
      <c r="O962" s="34"/>
      <c r="P962" s="34"/>
      <c r="Q962" s="34"/>
      <c r="R962" s="34"/>
      <c r="S962" s="34"/>
      <c r="T962" s="34"/>
      <c r="U962" s="34"/>
      <c r="V962" s="34"/>
      <c r="W962" s="34"/>
      <c r="X962" s="34"/>
      <c r="Y962" s="34"/>
      <c r="Z962" s="34"/>
    </row>
    <row r="963" spans="1:26" ht="15.75" customHeight="1" x14ac:dyDescent="0.2">
      <c r="A963" s="34"/>
      <c r="B963" s="34"/>
      <c r="C963" s="34"/>
      <c r="D963" s="34"/>
      <c r="E963" s="34"/>
      <c r="F963" s="34"/>
      <c r="G963" s="34"/>
      <c r="H963" s="34"/>
      <c r="I963" s="34"/>
      <c r="J963" s="34"/>
      <c r="K963" s="34"/>
      <c r="L963" s="34"/>
      <c r="M963" s="34"/>
      <c r="N963" s="34"/>
      <c r="O963" s="34"/>
      <c r="P963" s="34"/>
      <c r="Q963" s="34"/>
      <c r="R963" s="34"/>
      <c r="S963" s="34"/>
      <c r="T963" s="34"/>
      <c r="U963" s="34"/>
      <c r="V963" s="34"/>
      <c r="W963" s="34"/>
      <c r="X963" s="34"/>
      <c r="Y963" s="34"/>
      <c r="Z963" s="34"/>
    </row>
    <row r="964" spans="1:26" ht="15.75" customHeight="1" x14ac:dyDescent="0.2">
      <c r="A964" s="34"/>
      <c r="B964" s="34"/>
      <c r="C964" s="34"/>
      <c r="D964" s="34"/>
      <c r="E964" s="34"/>
      <c r="F964" s="34"/>
      <c r="G964" s="34"/>
      <c r="H964" s="34"/>
      <c r="I964" s="34"/>
      <c r="J964" s="34"/>
      <c r="K964" s="34"/>
      <c r="L964" s="34"/>
      <c r="M964" s="34"/>
      <c r="N964" s="34"/>
      <c r="O964" s="34"/>
      <c r="P964" s="34"/>
      <c r="Q964" s="34"/>
      <c r="R964" s="34"/>
      <c r="S964" s="34"/>
      <c r="T964" s="34"/>
      <c r="U964" s="34"/>
      <c r="V964" s="34"/>
      <c r="W964" s="34"/>
      <c r="X964" s="34"/>
      <c r="Y964" s="34"/>
      <c r="Z964" s="34"/>
    </row>
    <row r="965" spans="1:26" ht="15.75" customHeight="1" x14ac:dyDescent="0.2">
      <c r="A965" s="34"/>
      <c r="B965" s="34"/>
      <c r="C965" s="34"/>
      <c r="D965" s="34"/>
      <c r="E965" s="34"/>
      <c r="F965" s="34"/>
      <c r="G965" s="34"/>
      <c r="H965" s="34"/>
      <c r="I965" s="34"/>
      <c r="J965" s="34"/>
      <c r="K965" s="34"/>
      <c r="L965" s="34"/>
      <c r="M965" s="34"/>
      <c r="N965" s="34"/>
      <c r="O965" s="34"/>
      <c r="P965" s="34"/>
      <c r="Q965" s="34"/>
      <c r="R965" s="34"/>
      <c r="S965" s="34"/>
      <c r="T965" s="34"/>
      <c r="U965" s="34"/>
      <c r="V965" s="34"/>
      <c r="W965" s="34"/>
      <c r="X965" s="34"/>
      <c r="Y965" s="34"/>
      <c r="Z965" s="34"/>
    </row>
    <row r="966" spans="1:26" ht="15.75" customHeight="1" x14ac:dyDescent="0.2">
      <c r="A966" s="34"/>
      <c r="B966" s="34"/>
      <c r="C966" s="34"/>
      <c r="D966" s="34"/>
      <c r="E966" s="34"/>
      <c r="F966" s="34"/>
      <c r="G966" s="34"/>
      <c r="H966" s="34"/>
      <c r="I966" s="34"/>
      <c r="J966" s="34"/>
      <c r="K966" s="34"/>
      <c r="L966" s="34"/>
      <c r="M966" s="34"/>
      <c r="N966" s="34"/>
      <c r="O966" s="34"/>
      <c r="P966" s="34"/>
      <c r="Q966" s="34"/>
      <c r="R966" s="34"/>
      <c r="S966" s="34"/>
      <c r="T966" s="34"/>
      <c r="U966" s="34"/>
      <c r="V966" s="34"/>
      <c r="W966" s="34"/>
      <c r="X966" s="34"/>
      <c r="Y966" s="34"/>
      <c r="Z966" s="34"/>
    </row>
    <row r="967" spans="1:26" ht="15.75" customHeight="1" x14ac:dyDescent="0.2">
      <c r="A967" s="34"/>
      <c r="B967" s="34"/>
      <c r="C967" s="34"/>
      <c r="D967" s="34"/>
      <c r="E967" s="34"/>
      <c r="F967" s="34"/>
      <c r="G967" s="34"/>
      <c r="H967" s="34"/>
      <c r="I967" s="34"/>
      <c r="J967" s="34"/>
      <c r="K967" s="34"/>
      <c r="L967" s="34"/>
      <c r="M967" s="34"/>
      <c r="N967" s="34"/>
      <c r="O967" s="34"/>
      <c r="P967" s="34"/>
      <c r="Q967" s="34"/>
      <c r="R967" s="34"/>
      <c r="S967" s="34"/>
      <c r="T967" s="34"/>
      <c r="U967" s="34"/>
      <c r="V967" s="34"/>
      <c r="W967" s="34"/>
      <c r="X967" s="34"/>
      <c r="Y967" s="34"/>
      <c r="Z967" s="34"/>
    </row>
    <row r="968" spans="1:26" ht="15.75" customHeight="1" x14ac:dyDescent="0.2">
      <c r="A968" s="34"/>
      <c r="B968" s="34"/>
      <c r="C968" s="34"/>
      <c r="D968" s="34"/>
      <c r="E968" s="34"/>
      <c r="F968" s="34"/>
      <c r="G968" s="34"/>
      <c r="H968" s="34"/>
      <c r="I968" s="34"/>
      <c r="J968" s="34"/>
      <c r="K968" s="34"/>
      <c r="L968" s="34"/>
      <c r="M968" s="34"/>
      <c r="N968" s="34"/>
      <c r="O968" s="34"/>
      <c r="P968" s="34"/>
      <c r="Q968" s="34"/>
      <c r="R968" s="34"/>
      <c r="S968" s="34"/>
      <c r="T968" s="34"/>
      <c r="U968" s="34"/>
      <c r="V968" s="34"/>
      <c r="W968" s="34"/>
      <c r="X968" s="34"/>
      <c r="Y968" s="34"/>
      <c r="Z968" s="34"/>
    </row>
    <row r="969" spans="1:26" ht="15.75" customHeight="1" x14ac:dyDescent="0.2">
      <c r="A969" s="34"/>
      <c r="B969" s="34"/>
      <c r="C969" s="34"/>
      <c r="D969" s="34"/>
      <c r="E969" s="34"/>
      <c r="F969" s="34"/>
      <c r="G969" s="34"/>
      <c r="H969" s="34"/>
      <c r="I969" s="34"/>
      <c r="J969" s="34"/>
      <c r="K969" s="34"/>
      <c r="L969" s="34"/>
      <c r="M969" s="34"/>
      <c r="N969" s="34"/>
      <c r="O969" s="34"/>
      <c r="P969" s="34"/>
      <c r="Q969" s="34"/>
      <c r="R969" s="34"/>
      <c r="S969" s="34"/>
      <c r="T969" s="34"/>
      <c r="U969" s="34"/>
      <c r="V969" s="34"/>
      <c r="W969" s="34"/>
      <c r="X969" s="34"/>
      <c r="Y969" s="34"/>
      <c r="Z969" s="34"/>
    </row>
    <row r="970" spans="1:26" ht="15.75" customHeight="1" x14ac:dyDescent="0.2">
      <c r="A970" s="34"/>
      <c r="B970" s="34"/>
      <c r="C970" s="34"/>
      <c r="D970" s="34"/>
      <c r="E970" s="34"/>
      <c r="F970" s="34"/>
      <c r="G970" s="34"/>
      <c r="H970" s="34"/>
      <c r="I970" s="34"/>
      <c r="J970" s="34"/>
      <c r="K970" s="34"/>
      <c r="L970" s="34"/>
      <c r="M970" s="34"/>
      <c r="N970" s="34"/>
      <c r="O970" s="34"/>
      <c r="P970" s="34"/>
      <c r="Q970" s="34"/>
      <c r="R970" s="34"/>
      <c r="S970" s="34"/>
      <c r="T970" s="34"/>
      <c r="U970" s="34"/>
      <c r="V970" s="34"/>
      <c r="W970" s="34"/>
      <c r="X970" s="34"/>
      <c r="Y970" s="34"/>
      <c r="Z970" s="34"/>
    </row>
    <row r="971" spans="1:26" ht="15.75" customHeight="1" x14ac:dyDescent="0.2">
      <c r="A971" s="34"/>
      <c r="B971" s="34"/>
      <c r="C971" s="34"/>
      <c r="D971" s="34"/>
      <c r="E971" s="34"/>
      <c r="F971" s="34"/>
      <c r="G971" s="34"/>
      <c r="H971" s="34"/>
      <c r="I971" s="34"/>
      <c r="J971" s="34"/>
      <c r="K971" s="34"/>
      <c r="L971" s="34"/>
      <c r="M971" s="34"/>
      <c r="N971" s="34"/>
      <c r="O971" s="34"/>
      <c r="P971" s="34"/>
      <c r="Q971" s="34"/>
      <c r="R971" s="34"/>
      <c r="S971" s="34"/>
      <c r="T971" s="34"/>
      <c r="U971" s="34"/>
      <c r="V971" s="34"/>
      <c r="W971" s="34"/>
      <c r="X971" s="34"/>
      <c r="Y971" s="34"/>
      <c r="Z971" s="34"/>
    </row>
    <row r="972" spans="1:26" ht="15.75" customHeight="1" x14ac:dyDescent="0.2">
      <c r="A972" s="34"/>
      <c r="B972" s="34"/>
      <c r="C972" s="34"/>
      <c r="D972" s="34"/>
      <c r="E972" s="34"/>
      <c r="F972" s="34"/>
      <c r="G972" s="34"/>
      <c r="H972" s="34"/>
      <c r="I972" s="34"/>
      <c r="J972" s="34"/>
      <c r="K972" s="34"/>
      <c r="L972" s="34"/>
      <c r="M972" s="34"/>
      <c r="N972" s="34"/>
      <c r="O972" s="34"/>
      <c r="P972" s="34"/>
      <c r="Q972" s="34"/>
      <c r="R972" s="34"/>
      <c r="S972" s="34"/>
      <c r="T972" s="34"/>
      <c r="U972" s="34"/>
      <c r="V972" s="34"/>
      <c r="W972" s="34"/>
      <c r="X972" s="34"/>
      <c r="Y972" s="34"/>
      <c r="Z972" s="34"/>
    </row>
    <row r="973" spans="1:26" ht="15.75" customHeight="1" x14ac:dyDescent="0.2">
      <c r="A973" s="34"/>
      <c r="B973" s="34"/>
      <c r="C973" s="34"/>
      <c r="D973" s="34"/>
      <c r="E973" s="34"/>
      <c r="F973" s="34"/>
      <c r="G973" s="34"/>
      <c r="H973" s="34"/>
      <c r="I973" s="34"/>
      <c r="J973" s="34"/>
      <c r="K973" s="34"/>
      <c r="L973" s="34"/>
      <c r="M973" s="34"/>
      <c r="N973" s="34"/>
      <c r="O973" s="34"/>
      <c r="P973" s="34"/>
      <c r="Q973" s="34"/>
      <c r="R973" s="34"/>
      <c r="S973" s="34"/>
      <c r="T973" s="34"/>
      <c r="U973" s="34"/>
      <c r="V973" s="34"/>
      <c r="W973" s="34"/>
      <c r="X973" s="34"/>
      <c r="Y973" s="34"/>
      <c r="Z973" s="34"/>
    </row>
    <row r="974" spans="1:26" ht="15.75" customHeight="1" x14ac:dyDescent="0.2">
      <c r="A974" s="34"/>
      <c r="B974" s="34"/>
      <c r="C974" s="34"/>
      <c r="D974" s="34"/>
      <c r="E974" s="34"/>
      <c r="F974" s="34"/>
      <c r="G974" s="34"/>
      <c r="H974" s="34"/>
      <c r="I974" s="34"/>
      <c r="J974" s="34"/>
      <c r="K974" s="34"/>
      <c r="L974" s="34"/>
      <c r="M974" s="34"/>
      <c r="N974" s="34"/>
      <c r="O974" s="34"/>
      <c r="P974" s="34"/>
      <c r="Q974" s="34"/>
      <c r="R974" s="34"/>
      <c r="S974" s="34"/>
      <c r="T974" s="34"/>
      <c r="U974" s="34"/>
      <c r="V974" s="34"/>
      <c r="W974" s="34"/>
      <c r="X974" s="34"/>
      <c r="Y974" s="34"/>
      <c r="Z974" s="34"/>
    </row>
    <row r="975" spans="1:26" ht="15.75" customHeight="1" x14ac:dyDescent="0.2">
      <c r="A975" s="34"/>
      <c r="B975" s="34"/>
      <c r="C975" s="34"/>
      <c r="D975" s="34"/>
      <c r="E975" s="34"/>
      <c r="F975" s="34"/>
      <c r="G975" s="34"/>
      <c r="H975" s="34"/>
      <c r="I975" s="34"/>
      <c r="J975" s="34"/>
      <c r="K975" s="34"/>
      <c r="L975" s="34"/>
      <c r="M975" s="34"/>
      <c r="N975" s="34"/>
      <c r="O975" s="34"/>
      <c r="P975" s="34"/>
      <c r="Q975" s="34"/>
      <c r="R975" s="34"/>
      <c r="S975" s="34"/>
      <c r="T975" s="34"/>
      <c r="U975" s="34"/>
      <c r="V975" s="34"/>
      <c r="W975" s="34"/>
      <c r="X975" s="34"/>
      <c r="Y975" s="34"/>
      <c r="Z975" s="34"/>
    </row>
    <row r="976" spans="1:26" ht="15.75" customHeight="1" x14ac:dyDescent="0.2">
      <c r="A976" s="34"/>
      <c r="B976" s="34"/>
      <c r="C976" s="34"/>
      <c r="D976" s="34"/>
      <c r="E976" s="34"/>
      <c r="F976" s="34"/>
      <c r="G976" s="34"/>
      <c r="H976" s="34"/>
      <c r="I976" s="34"/>
      <c r="J976" s="34"/>
      <c r="K976" s="34"/>
      <c r="L976" s="34"/>
      <c r="M976" s="34"/>
      <c r="N976" s="34"/>
      <c r="O976" s="34"/>
      <c r="P976" s="34"/>
      <c r="Q976" s="34"/>
      <c r="R976" s="34"/>
      <c r="S976" s="34"/>
      <c r="T976" s="34"/>
      <c r="U976" s="34"/>
      <c r="V976" s="34"/>
      <c r="W976" s="34"/>
      <c r="X976" s="34"/>
      <c r="Y976" s="34"/>
      <c r="Z976" s="34"/>
    </row>
    <row r="977" spans="1:26" ht="15.75" customHeight="1" x14ac:dyDescent="0.2">
      <c r="A977" s="34"/>
      <c r="B977" s="34"/>
      <c r="C977" s="34"/>
      <c r="D977" s="34"/>
      <c r="E977" s="34"/>
      <c r="F977" s="34"/>
      <c r="G977" s="34"/>
      <c r="H977" s="34"/>
      <c r="I977" s="34"/>
      <c r="J977" s="34"/>
      <c r="K977" s="34"/>
      <c r="L977" s="34"/>
      <c r="M977" s="34"/>
      <c r="N977" s="34"/>
      <c r="O977" s="34"/>
      <c r="P977" s="34"/>
      <c r="Q977" s="34"/>
      <c r="R977" s="34"/>
      <c r="S977" s="34"/>
      <c r="T977" s="34"/>
      <c r="U977" s="34"/>
      <c r="V977" s="34"/>
      <c r="W977" s="34"/>
      <c r="X977" s="34"/>
      <c r="Y977" s="34"/>
      <c r="Z977" s="34"/>
    </row>
    <row r="978" spans="1:26" ht="15.75" customHeight="1" x14ac:dyDescent="0.2">
      <c r="A978" s="34"/>
      <c r="B978" s="34"/>
      <c r="C978" s="34"/>
      <c r="D978" s="34"/>
      <c r="E978" s="34"/>
      <c r="F978" s="34"/>
      <c r="G978" s="34"/>
      <c r="H978" s="34"/>
      <c r="I978" s="34"/>
      <c r="J978" s="34"/>
      <c r="K978" s="34"/>
      <c r="L978" s="34"/>
      <c r="M978" s="34"/>
      <c r="N978" s="34"/>
      <c r="O978" s="34"/>
      <c r="P978" s="34"/>
      <c r="Q978" s="34"/>
      <c r="R978" s="34"/>
      <c r="S978" s="34"/>
      <c r="T978" s="34"/>
      <c r="U978" s="34"/>
      <c r="V978" s="34"/>
      <c r="W978" s="34"/>
      <c r="X978" s="34"/>
      <c r="Y978" s="34"/>
      <c r="Z978" s="34"/>
    </row>
    <row r="979" spans="1:26" ht="15.75" customHeight="1" x14ac:dyDescent="0.2">
      <c r="A979" s="34"/>
      <c r="B979" s="34"/>
      <c r="C979" s="34"/>
      <c r="D979" s="34"/>
      <c r="E979" s="34"/>
      <c r="F979" s="34"/>
      <c r="G979" s="34"/>
      <c r="H979" s="34"/>
      <c r="I979" s="34"/>
      <c r="J979" s="34"/>
      <c r="K979" s="34"/>
      <c r="L979" s="34"/>
      <c r="M979" s="34"/>
      <c r="N979" s="34"/>
      <c r="O979" s="34"/>
      <c r="P979" s="34"/>
      <c r="Q979" s="34"/>
      <c r="R979" s="34"/>
      <c r="S979" s="34"/>
      <c r="T979" s="34"/>
      <c r="U979" s="34"/>
      <c r="V979" s="34"/>
      <c r="W979" s="34"/>
      <c r="X979" s="34"/>
      <c r="Y979" s="34"/>
      <c r="Z979" s="34"/>
    </row>
    <row r="980" spans="1:26" ht="15.75" customHeight="1" x14ac:dyDescent="0.2">
      <c r="A980" s="34"/>
      <c r="B980" s="34"/>
      <c r="C980" s="34"/>
      <c r="D980" s="34"/>
      <c r="E980" s="34"/>
      <c r="F980" s="34"/>
      <c r="G980" s="34"/>
      <c r="H980" s="34"/>
      <c r="I980" s="34"/>
      <c r="J980" s="34"/>
      <c r="K980" s="34"/>
      <c r="L980" s="34"/>
      <c r="M980" s="34"/>
      <c r="N980" s="34"/>
      <c r="O980" s="34"/>
      <c r="P980" s="34"/>
      <c r="Q980" s="34"/>
      <c r="R980" s="34"/>
      <c r="S980" s="34"/>
      <c r="T980" s="34"/>
      <c r="U980" s="34"/>
      <c r="V980" s="34"/>
      <c r="W980" s="34"/>
      <c r="X980" s="34"/>
      <c r="Y980" s="34"/>
      <c r="Z980" s="34"/>
    </row>
    <row r="981" spans="1:26" ht="15.75" customHeight="1" x14ac:dyDescent="0.2">
      <c r="A981" s="34"/>
      <c r="B981" s="34"/>
      <c r="C981" s="34"/>
      <c r="D981" s="34"/>
      <c r="E981" s="34"/>
      <c r="F981" s="34"/>
      <c r="G981" s="34"/>
      <c r="H981" s="34"/>
      <c r="I981" s="34"/>
      <c r="J981" s="34"/>
      <c r="K981" s="34"/>
      <c r="L981" s="34"/>
      <c r="M981" s="34"/>
      <c r="N981" s="34"/>
      <c r="O981" s="34"/>
      <c r="P981" s="34"/>
      <c r="Q981" s="34"/>
      <c r="R981" s="34"/>
      <c r="S981" s="34"/>
      <c r="T981" s="34"/>
      <c r="U981" s="34"/>
      <c r="V981" s="34"/>
      <c r="W981" s="34"/>
      <c r="X981" s="34"/>
      <c r="Y981" s="34"/>
      <c r="Z981" s="34"/>
    </row>
    <row r="982" spans="1:26" ht="15.75" customHeight="1" x14ac:dyDescent="0.2">
      <c r="A982" s="34"/>
      <c r="B982" s="34"/>
      <c r="C982" s="34"/>
      <c r="D982" s="34"/>
      <c r="E982" s="34"/>
      <c r="F982" s="34"/>
      <c r="G982" s="34"/>
      <c r="H982" s="34"/>
      <c r="I982" s="34"/>
      <c r="J982" s="34"/>
      <c r="K982" s="34"/>
      <c r="L982" s="34"/>
      <c r="M982" s="34"/>
      <c r="N982" s="34"/>
      <c r="O982" s="34"/>
      <c r="P982" s="34"/>
      <c r="Q982" s="34"/>
      <c r="R982" s="34"/>
      <c r="S982" s="34"/>
      <c r="T982" s="34"/>
      <c r="U982" s="34"/>
      <c r="V982" s="34"/>
      <c r="W982" s="34"/>
      <c r="X982" s="34"/>
      <c r="Y982" s="34"/>
      <c r="Z982" s="34"/>
    </row>
    <row r="983" spans="1:26" ht="15.75" customHeight="1" x14ac:dyDescent="0.2">
      <c r="A983" s="34"/>
      <c r="B983" s="34"/>
      <c r="C983" s="34"/>
      <c r="D983" s="34"/>
      <c r="E983" s="34"/>
      <c r="F983" s="34"/>
      <c r="G983" s="34"/>
      <c r="H983" s="34"/>
      <c r="I983" s="34"/>
      <c r="J983" s="34"/>
      <c r="K983" s="34"/>
      <c r="L983" s="34"/>
      <c r="M983" s="34"/>
      <c r="N983" s="34"/>
      <c r="O983" s="34"/>
      <c r="P983" s="34"/>
      <c r="Q983" s="34"/>
      <c r="R983" s="34"/>
      <c r="S983" s="34"/>
      <c r="T983" s="34"/>
      <c r="U983" s="34"/>
      <c r="V983" s="34"/>
      <c r="W983" s="34"/>
      <c r="X983" s="34"/>
      <c r="Y983" s="34"/>
      <c r="Z983" s="34"/>
    </row>
    <row r="984" spans="1:26" ht="15.75" customHeight="1" x14ac:dyDescent="0.2">
      <c r="A984" s="34"/>
      <c r="B984" s="34"/>
      <c r="C984" s="34"/>
      <c r="D984" s="34"/>
      <c r="E984" s="34"/>
      <c r="F984" s="34"/>
      <c r="G984" s="34"/>
      <c r="H984" s="34"/>
      <c r="I984" s="34"/>
      <c r="J984" s="34"/>
      <c r="K984" s="34"/>
      <c r="L984" s="34"/>
      <c r="M984" s="34"/>
      <c r="N984" s="34"/>
      <c r="O984" s="34"/>
      <c r="P984" s="34"/>
      <c r="Q984" s="34"/>
      <c r="R984" s="34"/>
      <c r="S984" s="34"/>
      <c r="T984" s="34"/>
      <c r="U984" s="34"/>
      <c r="V984" s="34"/>
      <c r="W984" s="34"/>
      <c r="X984" s="34"/>
      <c r="Y984" s="34"/>
      <c r="Z984" s="34"/>
    </row>
    <row r="985" spans="1:26" ht="15.75" customHeight="1" x14ac:dyDescent="0.2">
      <c r="A985" s="34"/>
      <c r="B985" s="34"/>
      <c r="C985" s="34"/>
      <c r="D985" s="34"/>
      <c r="E985" s="34"/>
      <c r="F985" s="34"/>
      <c r="G985" s="34"/>
      <c r="H985" s="34"/>
      <c r="I985" s="34"/>
      <c r="J985" s="34"/>
      <c r="K985" s="34"/>
      <c r="L985" s="34"/>
      <c r="M985" s="34"/>
      <c r="N985" s="34"/>
      <c r="O985" s="34"/>
      <c r="P985" s="34"/>
      <c r="Q985" s="34"/>
      <c r="R985" s="34"/>
      <c r="S985" s="34"/>
      <c r="T985" s="34"/>
      <c r="U985" s="34"/>
      <c r="V985" s="34"/>
      <c r="W985" s="34"/>
      <c r="X985" s="34"/>
      <c r="Y985" s="34"/>
      <c r="Z985" s="34"/>
    </row>
    <row r="986" spans="1:26" ht="15.75" customHeight="1" x14ac:dyDescent="0.2">
      <c r="A986" s="34"/>
      <c r="B986" s="34"/>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ht="15.75" customHeight="1" x14ac:dyDescent="0.2">
      <c r="A987" s="34"/>
      <c r="B987" s="34"/>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ht="15.75" customHeight="1" x14ac:dyDescent="0.2">
      <c r="A988" s="34"/>
      <c r="B988" s="34"/>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ht="15.75" customHeight="1" x14ac:dyDescent="0.2">
      <c r="A989" s="3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ht="15.75" customHeight="1" x14ac:dyDescent="0.2">
      <c r="A990" s="34"/>
      <c r="B990" s="34"/>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ht="15.75" customHeight="1" x14ac:dyDescent="0.2">
      <c r="A991" s="3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ht="15.75" customHeight="1" x14ac:dyDescent="0.2">
      <c r="A992" s="34"/>
      <c r="B992" s="34"/>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ht="15.75" customHeight="1" x14ac:dyDescent="0.2">
      <c r="A993" s="34"/>
      <c r="B993" s="34"/>
      <c r="C993" s="34"/>
      <c r="D993" s="34"/>
      <c r="E993" s="34"/>
      <c r="F993" s="34"/>
      <c r="G993" s="34"/>
      <c r="H993" s="34"/>
      <c r="I993" s="34"/>
      <c r="J993" s="34"/>
      <c r="K993" s="34"/>
      <c r="L993" s="34"/>
      <c r="M993" s="34"/>
      <c r="N993" s="34"/>
      <c r="O993" s="34"/>
      <c r="P993" s="34"/>
      <c r="Q993" s="34"/>
      <c r="R993" s="34"/>
      <c r="S993" s="34"/>
      <c r="T993" s="34"/>
      <c r="U993" s="34"/>
      <c r="V993" s="34"/>
      <c r="W993" s="34"/>
      <c r="X993" s="34"/>
      <c r="Y993" s="34"/>
      <c r="Z993" s="34"/>
    </row>
    <row r="994" spans="1:26" ht="15.75" customHeight="1" x14ac:dyDescent="0.2">
      <c r="A994" s="3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ht="15.75" customHeight="1" x14ac:dyDescent="0.2">
      <c r="A995" s="34"/>
      <c r="B995" s="34"/>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ht="15.75" customHeight="1" x14ac:dyDescent="0.2">
      <c r="A996" s="3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ht="15.75" customHeight="1" x14ac:dyDescent="0.2">
      <c r="A997" s="34"/>
      <c r="B997" s="34"/>
      <c r="C997" s="34"/>
      <c r="D997" s="34"/>
      <c r="E997" s="34"/>
      <c r="F997" s="34"/>
      <c r="G997" s="34"/>
      <c r="H997" s="34"/>
      <c r="I997" s="34"/>
      <c r="J997" s="34"/>
      <c r="K997" s="34"/>
      <c r="L997" s="34"/>
      <c r="M997" s="34"/>
      <c r="N997" s="34"/>
      <c r="O997" s="34"/>
      <c r="P997" s="34"/>
      <c r="Q997" s="34"/>
      <c r="R997" s="34"/>
      <c r="S997" s="34"/>
      <c r="T997" s="34"/>
      <c r="U997" s="34"/>
      <c r="V997" s="34"/>
      <c r="W997" s="34"/>
      <c r="X997" s="34"/>
      <c r="Y997" s="34"/>
      <c r="Z997" s="34"/>
    </row>
    <row r="998" spans="1:26" ht="15.75" customHeight="1" x14ac:dyDescent="0.2">
      <c r="A998" s="34"/>
      <c r="B998" s="34"/>
      <c r="C998" s="34"/>
      <c r="D998" s="34"/>
      <c r="E998" s="34"/>
      <c r="F998" s="34"/>
      <c r="G998" s="34"/>
      <c r="H998" s="34"/>
      <c r="I998" s="34"/>
      <c r="J998" s="34"/>
      <c r="K998" s="34"/>
      <c r="L998" s="34"/>
      <c r="M998" s="34"/>
      <c r="N998" s="34"/>
      <c r="O998" s="34"/>
      <c r="P998" s="34"/>
      <c r="Q998" s="34"/>
      <c r="R998" s="34"/>
      <c r="S998" s="34"/>
      <c r="T998" s="34"/>
      <c r="U998" s="34"/>
      <c r="V998" s="34"/>
      <c r="W998" s="34"/>
      <c r="X998" s="34"/>
      <c r="Y998" s="34"/>
      <c r="Z998" s="34"/>
    </row>
    <row r="999" spans="1:26" ht="15.75" customHeight="1" x14ac:dyDescent="0.2">
      <c r="A999" s="34"/>
      <c r="B999" s="34"/>
      <c r="C999" s="34"/>
      <c r="D999" s="34"/>
      <c r="E999" s="34"/>
      <c r="F999" s="34"/>
      <c r="G999" s="34"/>
      <c r="H999" s="34"/>
      <c r="I999" s="34"/>
      <c r="J999" s="34"/>
      <c r="K999" s="34"/>
      <c r="L999" s="34"/>
      <c r="M999" s="34"/>
      <c r="N999" s="34"/>
      <c r="O999" s="34"/>
      <c r="P999" s="34"/>
      <c r="Q999" s="34"/>
      <c r="R999" s="34"/>
      <c r="S999" s="34"/>
      <c r="T999" s="34"/>
      <c r="U999" s="34"/>
      <c r="V999" s="34"/>
      <c r="W999" s="34"/>
      <c r="X999" s="34"/>
      <c r="Y999" s="34"/>
      <c r="Z999" s="34"/>
    </row>
    <row r="1000" spans="1:26" ht="15.75" customHeight="1" x14ac:dyDescent="0.2">
      <c r="A1000" s="34"/>
      <c r="B1000" s="34"/>
      <c r="C1000" s="34"/>
      <c r="D1000" s="34"/>
      <c r="E1000" s="34"/>
      <c r="F1000" s="34"/>
      <c r="G1000" s="34"/>
      <c r="H1000" s="34"/>
      <c r="I1000" s="34"/>
      <c r="J1000" s="34"/>
      <c r="K1000" s="34"/>
      <c r="L1000" s="34"/>
      <c r="M1000" s="34"/>
      <c r="N1000" s="34"/>
      <c r="O1000" s="34"/>
      <c r="P1000" s="34"/>
      <c r="Q1000" s="34"/>
      <c r="R1000" s="34"/>
      <c r="S1000" s="34"/>
      <c r="T1000" s="34"/>
      <c r="U1000" s="34"/>
      <c r="V1000" s="34"/>
      <c r="W1000" s="34"/>
      <c r="X1000" s="34"/>
      <c r="Y1000" s="34"/>
      <c r="Z1000" s="3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Work Timetable EXAMPLE</vt:lpstr>
      <vt:lpstr>Weekly Work Timetable BLANK</vt:lpstr>
      <vt:lpstr>- Disclaimer -</vt:lpstr>
      <vt:lpstr>'Weekly Work Timetable BLANK'!Print_Area</vt:lpstr>
      <vt:lpstr>'Weekly Work Timetable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Megan Herchold</cp:lastModifiedBy>
  <cp:lastPrinted>2024-08-28T11:36:41Z</cp:lastPrinted>
  <dcterms:created xsi:type="dcterms:W3CDTF">2016-04-05T18:31:48Z</dcterms:created>
  <dcterms:modified xsi:type="dcterms:W3CDTF">2024-08-30T15:11:47Z</dcterms:modified>
</cp:coreProperties>
</file>