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megan/Desktop/Templates - Free Work Timetable Templates/"/>
    </mc:Choice>
  </mc:AlternateContent>
  <xr:revisionPtr revIDLastSave="0" documentId="13_ncr:1_{34AE69C1-5FEB-A140-951E-72E6E0CB26A1}" xr6:coauthVersionLast="47" xr6:coauthVersionMax="47" xr10:uidLastSave="{00000000-0000-0000-0000-000000000000}"/>
  <bookViews>
    <workbookView xWindow="0" yWindow="500" windowWidth="26960" windowHeight="16260" tabRatio="500" xr2:uid="{00000000-000D-0000-FFFF-FFFF00000000}"/>
  </bookViews>
  <sheets>
    <sheet name="Weekly Work Timetable EXAMPLE" sheetId="1" r:id="rId1"/>
    <sheet name="Weekly Work Timetable BLANK" sheetId="4" r:id="rId2"/>
    <sheet name="- Disclaimer -" sheetId="3" r:id="rId3"/>
  </sheets>
  <definedNames>
    <definedName name="_xlnm.Print_Area" localSheetId="1">'Weekly Work Timetable BLANK'!$B$1:$R$80</definedName>
    <definedName name="_xlnm.Print_Area" localSheetId="0">'Weekly Work Timetable EXAMPLE'!$B$2:$R$81</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80" i="4" l="1"/>
  <c r="R79" i="4"/>
  <c r="R78" i="4"/>
  <c r="R77" i="4"/>
  <c r="R76" i="4"/>
  <c r="R75" i="4"/>
  <c r="R74" i="4"/>
  <c r="R73" i="4"/>
  <c r="B5" i="4"/>
  <c r="B16" i="4"/>
  <c r="B27" i="4"/>
  <c r="B38" i="4"/>
  <c r="B49" i="4"/>
  <c r="B60" i="4"/>
  <c r="B71" i="4"/>
  <c r="R69" i="4"/>
  <c r="R68" i="4"/>
  <c r="R67" i="4"/>
  <c r="R66" i="4"/>
  <c r="R65" i="4"/>
  <c r="R64" i="4"/>
  <c r="R63" i="4"/>
  <c r="R62" i="4"/>
  <c r="R58" i="4"/>
  <c r="R57" i="4"/>
  <c r="R56" i="4"/>
  <c r="R55" i="4"/>
  <c r="R54" i="4"/>
  <c r="R53" i="4"/>
  <c r="R52" i="4"/>
  <c r="R51" i="4"/>
  <c r="R47" i="4"/>
  <c r="R46" i="4"/>
  <c r="R45" i="4"/>
  <c r="R44" i="4"/>
  <c r="R43" i="4"/>
  <c r="R42" i="4"/>
  <c r="R41" i="4"/>
  <c r="R40" i="4"/>
  <c r="R36" i="4"/>
  <c r="R35" i="4"/>
  <c r="R34" i="4"/>
  <c r="R33" i="4"/>
  <c r="R32" i="4"/>
  <c r="R31" i="4"/>
  <c r="R30" i="4"/>
  <c r="R29" i="4"/>
  <c r="R25" i="4"/>
  <c r="R24" i="4"/>
  <c r="R23" i="4"/>
  <c r="R22" i="4"/>
  <c r="R21" i="4"/>
  <c r="R20" i="4"/>
  <c r="R19" i="4"/>
  <c r="R18" i="4"/>
  <c r="R14" i="4"/>
  <c r="R13" i="4"/>
  <c r="R12" i="4"/>
  <c r="R11" i="4"/>
  <c r="R10" i="4"/>
  <c r="R9" i="4"/>
  <c r="R8" i="4"/>
  <c r="R7" i="4"/>
  <c r="B6" i="1"/>
  <c r="B17" i="1"/>
  <c r="B28" i="1"/>
  <c r="B39" i="1"/>
  <c r="B50" i="1"/>
  <c r="B61" i="1"/>
  <c r="B72" i="1"/>
  <c r="R81" i="1"/>
  <c r="R80" i="1"/>
  <c r="R79" i="1"/>
  <c r="R78" i="1"/>
  <c r="R77" i="1"/>
  <c r="R76" i="1"/>
  <c r="R75" i="1"/>
  <c r="R74" i="1"/>
  <c r="R70" i="1"/>
  <c r="R69" i="1"/>
  <c r="R68" i="1"/>
  <c r="R67" i="1"/>
  <c r="R66" i="1"/>
  <c r="R65" i="1"/>
  <c r="R64" i="1"/>
  <c r="R63" i="1"/>
  <c r="R59" i="1"/>
  <c r="R58" i="1"/>
  <c r="R57" i="1"/>
  <c r="R56" i="1"/>
  <c r="R55" i="1"/>
  <c r="R54" i="1"/>
  <c r="R53" i="1"/>
  <c r="R52" i="1"/>
  <c r="R48" i="1"/>
  <c r="R47" i="1"/>
  <c r="R46" i="1"/>
  <c r="R45" i="1"/>
  <c r="R44" i="1"/>
  <c r="R43" i="1"/>
  <c r="R42" i="1"/>
  <c r="R41" i="1"/>
  <c r="R37" i="1"/>
  <c r="R36" i="1"/>
  <c r="R35" i="1"/>
  <c r="R34" i="1"/>
  <c r="R33" i="1"/>
  <c r="R32" i="1"/>
  <c r="R31" i="1"/>
  <c r="R30" i="1"/>
  <c r="R26" i="1"/>
  <c r="R25" i="1"/>
  <c r="R24" i="1"/>
  <c r="R23" i="1"/>
  <c r="R22" i="1"/>
  <c r="R21" i="1"/>
  <c r="R20" i="1"/>
  <c r="R19" i="1"/>
  <c r="R8" i="1"/>
  <c r="R9" i="1"/>
  <c r="R10" i="1"/>
  <c r="R11" i="1"/>
  <c r="R12" i="1"/>
  <c r="R13" i="1"/>
  <c r="R14" i="1"/>
  <c r="R15" i="1"/>
</calcChain>
</file>

<file path=xl/sharedStrings.xml><?xml version="1.0" encoding="utf-8"?>
<sst xmlns="http://schemas.openxmlformats.org/spreadsheetml/2006/main" count="634" uniqueCount="41">
  <si>
    <t>7:00 AM</t>
  </si>
  <si>
    <t>8:00 AM</t>
  </si>
  <si>
    <t>9:00 AM</t>
  </si>
  <si>
    <t>10:00 AM</t>
  </si>
  <si>
    <t>11:00 AM</t>
  </si>
  <si>
    <t>12:00 PM</t>
  </si>
  <si>
    <t>1:00 PM</t>
  </si>
  <si>
    <t>2:00 PM</t>
  </si>
  <si>
    <t>3:00 PM</t>
  </si>
  <si>
    <t>4:00 PM</t>
  </si>
  <si>
    <t>5:00 PM</t>
  </si>
  <si>
    <t>6:00 PM</t>
  </si>
  <si>
    <t>7:00 PM</t>
  </si>
  <si>
    <t>Alane J.</t>
  </si>
  <si>
    <t>Erica W.</t>
  </si>
  <si>
    <t>Nathan M.</t>
  </si>
  <si>
    <t>Jenn C.</t>
  </si>
  <si>
    <t>Daniel H.</t>
  </si>
  <si>
    <t>Lucas J.</t>
  </si>
  <si>
    <t>Steve J.</t>
  </si>
  <si>
    <t>Laurie O.</t>
  </si>
  <si>
    <t>Bakery</t>
  </si>
  <si>
    <t>Bread</t>
  </si>
  <si>
    <t>Pastries</t>
  </si>
  <si>
    <t>Cakes</t>
  </si>
  <si>
    <t>Pies</t>
  </si>
  <si>
    <t>Cake Decorating</t>
  </si>
  <si>
    <t>Manager</t>
  </si>
  <si>
    <t>Weekly Work Timetable Template</t>
  </si>
  <si>
    <t>Weekly Work Timetable Template Example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</si>
  <si>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</si>
  <si>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</si>
  <si>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Department:</t>
  </si>
  <si>
    <t>ID No.</t>
  </si>
  <si>
    <t>Employee Name</t>
  </si>
  <si>
    <t>– Off –</t>
  </si>
  <si>
    <t>Total</t>
  </si>
  <si>
    <t>Front of House</t>
  </si>
  <si>
    <t>Week Of:</t>
  </si>
  <si>
    <t xml:space="preserve">Cake Decorating </t>
  </si>
  <si>
    <t>Enter department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</si>
</sst>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mm/dd/yyyy"/>
    <numFmt numFmtId="165" formatCode="ddd\,\ mm/dd/yyyy"/>
  </numFmts>
  <fonts count="17" x14ac:knownFonts="1">
    <font>
      <sz val="12"/>
      <color theme="1"/>
      <name val="Calibri"/>
      <family val="2"/>
      <scheme val="minor"/>
    </font>
    <font>
      <sz val="11"/>
      <color theme="1"/>
      <name val="Calibri"/>
      <family val="2"/>
      <scheme val="minor"/>
    </font>
    <font>
      <sz val="12"/>
      <color theme="1"/>
      <name val="Century Gothic"/>
      <family val="2"/>
    </font>
    <font>
      <sz val="22"/>
      <color theme="4" tint="-0.249977111117893"/>
      <name val="Century Gothic"/>
      <family val="2"/>
    </font>
    <font>
      <sz val="14"/>
      <color theme="4" tint="-0.249977111117893"/>
      <name val="Century Gothic"/>
      <family val="2"/>
    </font>
    <font>
      <sz val="12"/>
      <color theme="4" tint="-0.249977111117893"/>
      <name val="Century Gothic"/>
      <family val="2"/>
    </font>
    <font>
      <sz val="14"/>
      <color theme="0"/>
      <name val="Century Gothic"/>
      <family val="2"/>
    </font>
    <font>
      <sz val="12"/>
      <color theme="0"/>
      <name val="Century Gothic"/>
      <family val="2"/>
    </font>
    <font>
      <sz val="11"/>
      <color theme="1"/>
      <name val="Century Gothic"/>
      <family val="2"/>
    </font>
    <font>
      <sz val="10"/>
      <color theme="1"/>
      <name val="Century Gothic"/>
      <family val="2"/>
    </font>
    <font>
      <b/>
      <sz val="24"/>
      <color rgb="FF001033"/>
      <name val="Century Gothic"/>
      <family val="2"/>
    </font>
    <font>
      <sz val="12"/>
      <color theme="8" tint="-0.249977111117893"/>
      <name val="Century Gothic"/>
      <family val="2"/>
    </font>
    <font>
      <sz val="12"/>
      <color theme="1"/>
      <name val="Arial"/>
      <family val="2"/>
    </font>
    <font>
      <sz val="12"/>
      <color rgb="FFFFFFFF"/>
      <name val="Century Gothic"/>
      <family val="2"/>
    </font>
    <font>
      <sz val="14"/>
      <name val="Century Gothic"/>
      <family val="2"/>
    </font>
    <font>
      <u/>
      <sz val="12"/>
      <color theme="10"/>
      <name val="Calibri"/>
      <family val="2"/>
      <scheme val="minor"/>
    </font>
    <font>
      <b/>
      <u/>
      <sz val="22"/>
      <color theme="0"/>
      <name val="Century Gothic"/>
      <family val="1"/>
    </font>
  </fonts>
  <fills count="1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BD32"/>
      </patternFill>
    </fill>
    <fill>
      <patternFill patternType="solid">
        <fgColor rgb="FF366092"/>
        <bgColor rgb="FF000000"/>
      </patternFill>
    </fill>
  </fills>
  <borders count="17">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
      <left style="thin">
        <color rgb="FF244062"/>
      </left>
      <right style="thin">
        <color rgb="FF244062"/>
      </right>
      <top style="thin">
        <color rgb="FF244062"/>
      </top>
      <bottom style="thin">
        <color rgb="FF244062"/>
      </bottom>
      <diagonal/>
    </border>
  </borders>
  <cellStyleXfs count="3">
    <xf numFmtId="0" fontId="0" fillId="0" borderId="0"/>
    <xf numFmtId="0" fontId="1" fillId="0" borderId="0"/>
    <xf numFmtId="0" fontId="15" fillId="0" borderId="0" applyNumberFormat="0" applyFill="0" applyBorder="0" applyAlignment="0" applyProtection="0"/>
  </cellStyleXfs>
  <cellXfs count="55">
    <xf numFmtId="0" fontId="0" fillId="0" borderId="0" xfId="0"/>
    <xf numFmtId="0" fontId="2" fillId="0" borderId="0" xfId="0" applyFont="1"/>
    <xf numFmtId="0" fontId="7" fillId="4" borderId="8" xfId="0" applyFont="1" applyFill="1" applyBorder="1"/>
    <xf numFmtId="0" fontId="7" fillId="2" borderId="7" xfId="0" applyFont="1" applyFill="1" applyBorder="1" applyAlignment="1">
      <alignment horizontal="center" vertical="center"/>
    </xf>
    <xf numFmtId="18" fontId="7" fillId="2" borderId="7" xfId="0" applyNumberFormat="1" applyFont="1" applyFill="1" applyBorder="1" applyAlignment="1">
      <alignment horizontal="center" vertical="center"/>
    </xf>
    <xf numFmtId="18" fontId="7" fillId="2" borderId="3" xfId="0" applyNumberFormat="1" applyFont="1" applyFill="1" applyBorder="1" applyAlignment="1">
      <alignment horizontal="center" vertical="center"/>
    </xf>
    <xf numFmtId="0" fontId="8" fillId="0" borderId="1" xfId="0" applyFont="1" applyBorder="1" applyAlignment="1">
      <alignment horizontal="left" vertical="center" indent="1"/>
    </xf>
    <xf numFmtId="0" fontId="7" fillId="6" borderId="12" xfId="0" applyFont="1" applyFill="1" applyBorder="1"/>
    <xf numFmtId="0" fontId="7" fillId="7" borderId="12" xfId="0" applyFont="1" applyFill="1" applyBorder="1" applyAlignment="1">
      <alignment horizontal="center" vertical="center"/>
    </xf>
    <xf numFmtId="18" fontId="7" fillId="7" borderId="12" xfId="0" applyNumberFormat="1" applyFont="1" applyFill="1" applyBorder="1" applyAlignment="1">
      <alignment horizontal="center" vertical="center"/>
    </xf>
    <xf numFmtId="0" fontId="8" fillId="0" borderId="12" xfId="0" applyFont="1" applyBorder="1" applyAlignment="1">
      <alignment horizontal="left" vertical="center" indent="1"/>
    </xf>
    <xf numFmtId="0" fontId="7" fillId="4" borderId="6" xfId="0" applyFont="1" applyFill="1" applyBorder="1"/>
    <xf numFmtId="0" fontId="9" fillId="0" borderId="1" xfId="0" applyFont="1" applyBorder="1" applyAlignment="1">
      <alignment horizontal="left" vertical="center" wrapText="1" indent="1"/>
    </xf>
    <xf numFmtId="0" fontId="9" fillId="5" borderId="1" xfId="0" applyFont="1" applyFill="1" applyBorder="1" applyAlignment="1">
      <alignment horizontal="left" vertical="center" wrapText="1" indent="1"/>
    </xf>
    <xf numFmtId="0" fontId="9" fillId="0" borderId="10" xfId="0" applyFont="1" applyBorder="1" applyAlignment="1">
      <alignment horizontal="left" vertical="center" wrapText="1" indent="1"/>
    </xf>
    <xf numFmtId="0" fontId="9" fillId="5" borderId="10" xfId="0" applyFont="1" applyFill="1" applyBorder="1" applyAlignment="1">
      <alignment horizontal="left" vertical="center" wrapText="1" indent="1"/>
    </xf>
    <xf numFmtId="0" fontId="7" fillId="4" borderId="11" xfId="0" applyFont="1" applyFill="1" applyBorder="1"/>
    <xf numFmtId="0" fontId="7" fillId="4" borderId="4" xfId="0" applyFont="1" applyFill="1" applyBorder="1"/>
    <xf numFmtId="0" fontId="8" fillId="0" borderId="8" xfId="0" applyFont="1" applyBorder="1" applyAlignment="1">
      <alignment horizontal="left" vertical="center" indent="1"/>
    </xf>
    <xf numFmtId="0" fontId="8" fillId="5" borderId="8" xfId="0" applyFont="1" applyFill="1" applyBorder="1" applyAlignment="1">
      <alignment horizontal="left" vertical="center" indent="1"/>
    </xf>
    <xf numFmtId="0" fontId="8" fillId="5" borderId="1"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10" xfId="0" applyFont="1" applyFill="1" applyBorder="1" applyAlignment="1">
      <alignment horizontal="left" vertical="center" indent="1"/>
    </xf>
    <xf numFmtId="0" fontId="2" fillId="3" borderId="9" xfId="0" applyFont="1" applyFill="1" applyBorder="1" applyAlignment="1">
      <alignment horizontal="left" vertical="center" indent="1"/>
    </xf>
    <xf numFmtId="0" fontId="2" fillId="0" borderId="0" xfId="0" applyFont="1" applyAlignment="1">
      <alignment horizontal="left" vertical="center" indent="1"/>
    </xf>
    <xf numFmtId="0" fontId="2" fillId="3" borderId="2" xfId="0" applyFont="1" applyFill="1" applyBorder="1" applyAlignment="1">
      <alignment horizontal="left" vertical="center" indent="1"/>
    </xf>
    <xf numFmtId="0" fontId="8" fillId="8" borderId="12" xfId="0" applyFont="1" applyFill="1" applyBorder="1" applyAlignment="1">
      <alignment horizontal="left" vertical="center" indent="1"/>
    </xf>
    <xf numFmtId="0" fontId="2" fillId="9" borderId="12" xfId="0" applyFont="1" applyFill="1" applyBorder="1" applyAlignment="1">
      <alignment horizontal="left" vertical="center" indent="1"/>
    </xf>
    <xf numFmtId="0" fontId="3" fillId="0" borderId="0" xfId="0" applyFont="1" applyAlignment="1">
      <alignment vertical="center"/>
    </xf>
    <xf numFmtId="0" fontId="2" fillId="0" borderId="0" xfId="0" applyFont="1" applyAlignment="1">
      <alignment horizontal="left" vertical="top"/>
    </xf>
    <xf numFmtId="14" fontId="4" fillId="0" borderId="0" xfId="0" applyNumberFormat="1" applyFont="1" applyAlignment="1">
      <alignment horizontal="left" vertical="top"/>
    </xf>
    <xf numFmtId="0" fontId="5" fillId="0" borderId="0" xfId="0" applyFont="1" applyAlignment="1">
      <alignment horizontal="left" vertical="top"/>
    </xf>
    <xf numFmtId="0" fontId="2" fillId="0" borderId="0" xfId="0" applyFont="1" applyAlignment="1">
      <alignment horizontal="left"/>
    </xf>
    <xf numFmtId="0" fontId="5" fillId="0" borderId="0" xfId="0" applyFont="1" applyAlignment="1">
      <alignment horizontal="left"/>
    </xf>
    <xf numFmtId="0" fontId="1" fillId="0" borderId="0" xfId="0" applyFont="1"/>
    <xf numFmtId="0" fontId="1" fillId="0" borderId="0" xfId="1"/>
    <xf numFmtId="0" fontId="12" fillId="0" borderId="15" xfId="1" applyFont="1" applyBorder="1" applyAlignment="1">
      <alignment horizontal="left" vertical="center" wrapText="1" indent="2"/>
    </xf>
    <xf numFmtId="18" fontId="13" fillId="11" borderId="16" xfId="0" applyNumberFormat="1" applyFont="1" applyFill="1" applyBorder="1" applyAlignment="1">
      <alignment horizontal="center" vertical="center"/>
    </xf>
    <xf numFmtId="0" fontId="9" fillId="0" borderId="12" xfId="0" applyFont="1" applyBorder="1" applyAlignment="1">
      <alignment horizontal="left" vertical="center" wrapText="1" indent="1"/>
    </xf>
    <xf numFmtId="0" fontId="9" fillId="8" borderId="12" xfId="0" applyFont="1" applyFill="1" applyBorder="1" applyAlignment="1">
      <alignment horizontal="left" vertical="center" wrapText="1" indent="1"/>
    </xf>
    <xf numFmtId="0" fontId="10" fillId="0" borderId="0" xfId="0" applyFont="1" applyAlignment="1">
      <alignment horizontal="left" vertical="center"/>
    </xf>
    <xf numFmtId="0" fontId="2" fillId="0" borderId="0" xfId="0" applyFont="1" applyAlignment="1">
      <alignment horizontal="left" indent="1"/>
    </xf>
    <xf numFmtId="0" fontId="7" fillId="2" borderId="6" xfId="0" applyFont="1" applyFill="1" applyBorder="1" applyAlignment="1">
      <alignment horizontal="left" vertical="center" indent="1"/>
    </xf>
    <xf numFmtId="0" fontId="7" fillId="7" borderId="12" xfId="0" applyFont="1" applyFill="1" applyBorder="1" applyAlignment="1">
      <alignment horizontal="left" vertical="center" indent="1"/>
    </xf>
    <xf numFmtId="165" fontId="6" fillId="6" borderId="13" xfId="0" applyNumberFormat="1" applyFont="1" applyFill="1" applyBorder="1" applyAlignment="1">
      <alignment horizontal="left" vertical="center" indent="1"/>
    </xf>
    <xf numFmtId="165" fontId="6" fillId="6" borderId="14" xfId="0" applyNumberFormat="1" applyFont="1" applyFill="1" applyBorder="1" applyAlignment="1">
      <alignment horizontal="left" vertical="center" indent="1"/>
    </xf>
    <xf numFmtId="164" fontId="14" fillId="0" borderId="0" xfId="0" applyNumberFormat="1" applyFont="1" applyAlignment="1">
      <alignment horizontal="left" vertical="top" indent="1"/>
    </xf>
    <xf numFmtId="164" fontId="11" fillId="0" borderId="0" xfId="0" applyNumberFormat="1" applyFont="1" applyAlignment="1">
      <alignment horizontal="left" indent="1"/>
    </xf>
    <xf numFmtId="165" fontId="6" fillId="4" borderId="9" xfId="0" applyNumberFormat="1" applyFont="1" applyFill="1" applyBorder="1" applyAlignment="1">
      <alignment horizontal="left" vertical="center" indent="1"/>
    </xf>
    <xf numFmtId="165" fontId="6" fillId="4" borderId="11" xfId="0" applyNumberFormat="1" applyFont="1" applyFill="1" applyBorder="1" applyAlignment="1">
      <alignment horizontal="left" vertical="center" indent="1"/>
    </xf>
    <xf numFmtId="165" fontId="6" fillId="4" borderId="3" xfId="0" applyNumberFormat="1" applyFont="1" applyFill="1" applyBorder="1" applyAlignment="1">
      <alignment horizontal="left" vertical="center" indent="1"/>
    </xf>
    <xf numFmtId="165" fontId="6" fillId="4" borderId="4" xfId="0" applyNumberFormat="1" applyFont="1" applyFill="1" applyBorder="1" applyAlignment="1">
      <alignment horizontal="left" vertical="center" indent="1"/>
    </xf>
    <xf numFmtId="14" fontId="14" fillId="0" borderId="0" xfId="0" applyNumberFormat="1" applyFont="1" applyAlignment="1">
      <alignment horizontal="left" vertical="top" indent="1"/>
    </xf>
    <xf numFmtId="0" fontId="11" fillId="0" borderId="0" xfId="0" applyFont="1" applyAlignment="1">
      <alignment horizontal="left" indent="1"/>
    </xf>
    <xf numFmtId="0" fontId="16" fillId="10" borderId="0" xfId="2" applyFont="1" applyFill="1" applyAlignment="1">
      <alignment horizontal="center" vertical="center"/>
    </xf>
  </cellXfs>
  <cellStyles count="3">
    <cellStyle name="Hyperlink" xfId="2" builtinId="8"/>
    <cellStyle name="Normal" xfId="0" builtinId="0"/>
    <cellStyle name="Normal 2" xfId="1" xr:uid="{67F59A8B-ED3C-4752-B840-416DF5D84E6F}"/>
  </cellStyles>
  <dxfs count="518">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solid">
          <fgColor indexed="64"/>
          <bgColor rgb="FFE4F3FF"/>
        </patternFill>
      </fill>
      <alignment horizontal="left" vertical="center" textRotation="0" wrapText="0" indent="1"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solid">
          <fgColor indexed="64"/>
          <bgColor rgb="FFE4F3FF"/>
        </patternFill>
      </fill>
      <alignment horizontal="left" vertical="center" textRotation="0" wrapText="0" indent="1" justifyLastLine="0" shrinkToFit="0" readingOrder="0"/>
      <border diagonalUp="0" diagonalDown="0">
        <left/>
        <right style="thin">
          <color theme="4" tint="-0.499984740745262"/>
        </right>
        <top style="thin">
          <color theme="4" tint="-0.499984740745262"/>
        </top>
        <bottom style="thin">
          <color theme="4" tint="-0.499984740745262"/>
        </bottom>
        <vertical/>
        <horizontal/>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s>
  <tableStyles count="0" defaultTableStyle="TableStyleMedium9" defaultPivotStyle="PivotStyleMedium7"/>
  <colors>
    <mruColors>
      <color rgb="FF001033"/>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56&amp;utm_source=template-excel&amp;utm_medium=content&amp;utm_campaign=Blank+Weekly+Work+Timetable-excel-12156&amp;lpa=Blank+Weekly+Work+Timetable+excel+121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540310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87D4E62-2FE1-42AE-BB6C-1CF5819D1691}"/>
            </a:ext>
          </a:extLst>
        </xdr:cNvPr>
        <xdr:cNvPicPr>
          <a:picLocks noChangeAspect="1"/>
        </xdr:cNvPicPr>
      </xdr:nvPicPr>
      <xdr:blipFill>
        <a:blip xmlns:r="http://schemas.openxmlformats.org/officeDocument/2006/relationships" r:embed="rId2"/>
        <a:stretch>
          <a:fillRect/>
        </a:stretch>
      </xdr:blipFill>
      <xdr:spPr>
        <a:xfrm>
          <a:off x="0" y="0"/>
          <a:ext cx="9972675" cy="250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 displayName="MON" ref="B7:R15" totalsRowShown="0" headerRowDxfId="517" dataDxfId="515" headerRowBorderDxfId="516" tableBorderDxfId="514" totalsRowBorderDxfId="513">
  <autoFilter ref="B7:R1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ID No." dataDxfId="512" totalsRowDxfId="511"/>
    <tableColumn id="17" xr3:uid="{00000000-0010-0000-0000-000011000000}" name="Employee Name" dataDxfId="510" totalsRowDxfId="509"/>
    <tableColumn id="2" xr3:uid="{00000000-0010-0000-0000-000002000000}" name="7:00 AM" dataDxfId="508"/>
    <tableColumn id="3" xr3:uid="{00000000-0010-0000-0000-000003000000}" name="8:00 AM" dataDxfId="507"/>
    <tableColumn id="4" xr3:uid="{00000000-0010-0000-0000-000004000000}" name="9:00 AM" dataDxfId="506"/>
    <tableColumn id="5" xr3:uid="{00000000-0010-0000-0000-000005000000}" name="10:00 AM" dataDxfId="505"/>
    <tableColumn id="6" xr3:uid="{00000000-0010-0000-0000-000006000000}" name="11:00 AM" dataDxfId="504"/>
    <tableColumn id="7" xr3:uid="{00000000-0010-0000-0000-000007000000}" name="12:00 PM" dataDxfId="503"/>
    <tableColumn id="8" xr3:uid="{00000000-0010-0000-0000-000008000000}" name="1:00 PM" dataDxfId="502"/>
    <tableColumn id="9" xr3:uid="{00000000-0010-0000-0000-000009000000}" name="2:00 PM" dataDxfId="501"/>
    <tableColumn id="10" xr3:uid="{00000000-0010-0000-0000-00000A000000}" name="3:00 PM" dataDxfId="500"/>
    <tableColumn id="11" xr3:uid="{00000000-0010-0000-0000-00000B000000}" name="4:00 PM" dataDxfId="499"/>
    <tableColumn id="12" xr3:uid="{00000000-0010-0000-0000-00000C000000}" name="5:00 PM" dataDxfId="498"/>
    <tableColumn id="13" xr3:uid="{00000000-0010-0000-0000-00000D000000}" name="6:00 PM" dataDxfId="497"/>
    <tableColumn id="14" xr3:uid="{00000000-0010-0000-0000-00000E000000}" name="7:00 PM" dataDxfId="496"/>
    <tableColumn id="15" xr3:uid="{00000000-0010-0000-0000-00000F000000}" name="– Off –" dataDxfId="495"/>
    <tableColumn id="16" xr3:uid="{00000000-0010-0000-0000-000010000000}" name="Total" dataDxfId="494" totalsRowDxfId="493">
      <calculatedColumnFormula>COUNTIF(MON[[#This Row],[7:00 AM]:[7:00 PM]],"*")</calculatedColumnFormula>
    </tableColumn>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90683A-3670-453C-A2E9-1715026B5257}" name="MON_411" displayName="MON_411" ref="B28:R36" totalsRowShown="0" headerRowDxfId="194" dataDxfId="192" headerRowBorderDxfId="193" tableBorderDxfId="191" totalsRowBorderDxfId="190">
  <autoFilter ref="B28:R3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942A74C-3F02-4C01-B7C3-73C86CBE847D}" name="ID No." dataDxfId="189" totalsRowDxfId="188"/>
    <tableColumn id="17" xr3:uid="{4F47FB46-A4FA-4E2D-B845-E2E3B62B75B0}" name="Employee Name" dataDxfId="187" totalsRowDxfId="186"/>
    <tableColumn id="2" xr3:uid="{BEAB9DE3-2043-440F-980E-DBE123C2AAB7}" name="7:00 AM" dataDxfId="185" totalsRowDxfId="184"/>
    <tableColumn id="3" xr3:uid="{38391FF5-CD6B-4705-B523-CE69A79FF5EF}" name="8:00 AM" dataDxfId="183" totalsRowDxfId="182"/>
    <tableColumn id="4" xr3:uid="{82D6B8B0-4C34-4109-8970-884142C7A681}" name="9:00 AM" dataDxfId="181" totalsRowDxfId="180"/>
    <tableColumn id="5" xr3:uid="{0A290A8F-8887-4B51-AA92-5EED7EBF8155}" name="10:00 AM" dataDxfId="179" totalsRowDxfId="178"/>
    <tableColumn id="6" xr3:uid="{F845F7E8-1D00-4577-9645-8C219B064B8E}" name="11:00 AM" dataDxfId="177" totalsRowDxfId="176"/>
    <tableColumn id="7" xr3:uid="{DB1B2939-45B4-49F5-8606-A6B1E119A3A1}" name="12:00 PM" dataDxfId="175" totalsRowDxfId="174"/>
    <tableColumn id="8" xr3:uid="{837E2583-CA73-40D6-A0D6-A596C2EEBBF0}" name="1:00 PM" dataDxfId="173" totalsRowDxfId="172"/>
    <tableColumn id="9" xr3:uid="{6216557E-EE00-4D2C-9843-5A8D29F4C7D8}" name="2:00 PM" dataDxfId="171" totalsRowDxfId="170"/>
    <tableColumn id="10" xr3:uid="{4C84E577-0806-465F-A542-51F018864DAE}" name="3:00 PM" dataDxfId="169" totalsRowDxfId="168"/>
    <tableColumn id="11" xr3:uid="{5F329E0C-9B49-4727-ACD8-B1A89135E477}" name="4:00 PM" dataDxfId="167" totalsRowDxfId="166"/>
    <tableColumn id="12" xr3:uid="{62A7EF4B-31F9-463D-A64B-77CE7D6CEACF}" name="5:00 PM" dataDxfId="165" totalsRowDxfId="164"/>
    <tableColumn id="13" xr3:uid="{1CE9119B-7A2A-414A-A007-39DA3E78C6F4}" name="6:00 PM" dataDxfId="163" totalsRowDxfId="162"/>
    <tableColumn id="14" xr3:uid="{A1167DA5-6A9A-45CE-9E50-1C8BCC232DBA}" name="7:00 PM" dataDxfId="161" totalsRowDxfId="160"/>
    <tableColumn id="15" xr3:uid="{E52E4A99-A1DD-446A-9102-A64A158D9A29}" name="– Off –" dataDxfId="159" totalsRowDxfId="158"/>
    <tableColumn id="16" xr3:uid="{95E6F705-8AAA-4DF3-A6CD-CA4F5663B534}" name="Total" dataDxfId="157" totalsRowDxfId="156">
      <calculatedColumnFormula>COUNTIF(MON_411[[#This Row],[7:00 AM]:[7:00 PM]],"*")</calculatedColumnFormula>
    </tableColumn>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AC1AF93-5B2F-4EE8-9D2A-025823CB9FBB}" name="MON_512" displayName="MON_512" ref="B39:R47" totalsRowShown="0" headerRowDxfId="155" dataDxfId="153" headerRowBorderDxfId="154" tableBorderDxfId="152" totalsRowBorderDxfId="151">
  <autoFilter ref="B39:R4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544D992-A5E6-4726-9E44-E33C4468765C}" name="ID No." dataDxfId="150" totalsRowDxfId="149"/>
    <tableColumn id="17" xr3:uid="{0680F5CC-0FBB-4EB4-B396-82170C2E3565}" name="Employee Name" dataDxfId="148" totalsRowDxfId="147"/>
    <tableColumn id="2" xr3:uid="{D101E740-286A-482E-AC8F-5F749A54851E}" name="7:00 AM" dataDxfId="146" totalsRowDxfId="145"/>
    <tableColumn id="3" xr3:uid="{FFF61C12-3F71-46EF-8D91-6CF247418940}" name="8:00 AM" dataDxfId="144" totalsRowDxfId="143"/>
    <tableColumn id="4" xr3:uid="{6C7EDF73-897B-4B63-A645-EE8E6BD0C420}" name="9:00 AM" dataDxfId="142" totalsRowDxfId="141"/>
    <tableColumn id="5" xr3:uid="{1F0F382A-CDAF-4E07-900D-F4053CD82F26}" name="10:00 AM" dataDxfId="140" totalsRowDxfId="139"/>
    <tableColumn id="6" xr3:uid="{DEB7D8C7-FEE4-4679-A69A-23706A5F5C97}" name="11:00 AM" dataDxfId="138" totalsRowDxfId="137"/>
    <tableColumn id="7" xr3:uid="{7668FD70-ADAD-46E4-A0A5-334A294B3F0E}" name="12:00 PM" dataDxfId="136" totalsRowDxfId="135"/>
    <tableColumn id="8" xr3:uid="{99C53C25-7F43-4151-9E02-B3BD0A7741D9}" name="1:00 PM" dataDxfId="134" totalsRowDxfId="133"/>
    <tableColumn id="9" xr3:uid="{9BDDCE48-378D-42B1-A967-2A312E2FE5FB}" name="2:00 PM" dataDxfId="132" totalsRowDxfId="131"/>
    <tableColumn id="10" xr3:uid="{09263438-413F-4D74-A304-96FD76B3CF36}" name="3:00 PM" dataDxfId="130" totalsRowDxfId="129"/>
    <tableColumn id="11" xr3:uid="{812A20EB-E40D-4622-BE67-3DC061D8D14B}" name="4:00 PM" dataDxfId="128" totalsRowDxfId="127"/>
    <tableColumn id="12" xr3:uid="{BC29B854-9FA0-49FB-8104-CCEA62D9E89A}" name="5:00 PM" dataDxfId="126" totalsRowDxfId="125"/>
    <tableColumn id="13" xr3:uid="{5598E770-BAA3-483F-8EC2-A281D062676B}" name="6:00 PM" dataDxfId="124" totalsRowDxfId="123"/>
    <tableColumn id="14" xr3:uid="{5CF63823-75E4-4AFE-80BC-EE88567D2256}" name="7:00 PM" dataDxfId="122" totalsRowDxfId="121"/>
    <tableColumn id="15" xr3:uid="{9962CE3E-8B21-4E63-8D9B-6E0AC05C0F2E}" name="– Off –" dataDxfId="120" totalsRowDxfId="119"/>
    <tableColumn id="16" xr3:uid="{A5441EB1-B2A8-40F3-B1AE-5B303243393C}" name="Total" dataDxfId="118" totalsRowDxfId="117">
      <calculatedColumnFormula>COUNTIF(MON_512[[#This Row],[7:00 AM]:[7:00 PM]],"*")</calculatedColumnFormula>
    </tableColumn>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1F7D4F-69CC-45B8-84CA-05DB91BD1B7E}" name="MON_613" displayName="MON_613" ref="B50:R58" totalsRowShown="0" headerRowDxfId="116" dataDxfId="114" headerRowBorderDxfId="115" tableBorderDxfId="113" totalsRowBorderDxfId="112">
  <autoFilter ref="B50:R5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3DBE04F-32DD-427B-8715-557CFC080699}" name="ID No." dataDxfId="111" totalsRowDxfId="110"/>
    <tableColumn id="17" xr3:uid="{5F17A409-970F-4D78-9FEB-0AE90C5AACB2}" name="Employee Name" dataDxfId="109" totalsRowDxfId="108"/>
    <tableColumn id="2" xr3:uid="{3506F1DC-1325-4D93-981F-A21EAAC1F4D8}" name="7:00 AM" dataDxfId="107" totalsRowDxfId="106"/>
    <tableColumn id="3" xr3:uid="{A9B0DB30-D7BE-49AD-B5C0-CE91C89CC18B}" name="8:00 AM" dataDxfId="105" totalsRowDxfId="104"/>
    <tableColumn id="4" xr3:uid="{1433F551-73C7-4D20-A965-0703FF307E8E}" name="9:00 AM" dataDxfId="103" totalsRowDxfId="102"/>
    <tableColumn id="5" xr3:uid="{08BEEFF4-E777-4866-A4DA-F0C26E9507BD}" name="10:00 AM" dataDxfId="101" totalsRowDxfId="100"/>
    <tableColumn id="6" xr3:uid="{29297892-E835-4D1D-834F-15E2A6E4175F}" name="11:00 AM" dataDxfId="99" totalsRowDxfId="98"/>
    <tableColumn id="7" xr3:uid="{638CF3C2-241E-4662-89E1-BF702D32A0AD}" name="12:00 PM" dataDxfId="97" totalsRowDxfId="96"/>
    <tableColumn id="8" xr3:uid="{BC6A0CA5-40ED-4587-B670-47AAEB0C5E57}" name="1:00 PM" dataDxfId="95" totalsRowDxfId="94"/>
    <tableColumn id="9" xr3:uid="{491E4EF4-8380-45A2-A82F-C6CC887305F2}" name="2:00 PM" dataDxfId="93" totalsRowDxfId="92"/>
    <tableColumn id="10" xr3:uid="{9DDBA60D-5B56-4121-8950-3FFF74377DCB}" name="3:00 PM" dataDxfId="91" totalsRowDxfId="90"/>
    <tableColumn id="11" xr3:uid="{20176C55-20D6-4E8B-9296-ECB278271BF2}" name="4:00 PM" dataDxfId="89" totalsRowDxfId="88"/>
    <tableColumn id="12" xr3:uid="{49CA6426-6D0D-496B-A804-50BC5D811C8F}" name="5:00 PM" dataDxfId="87" totalsRowDxfId="86"/>
    <tableColumn id="13" xr3:uid="{E1801DD5-EA23-42C5-BB66-E206E2590DF5}" name="6:00 PM" dataDxfId="85" totalsRowDxfId="84"/>
    <tableColumn id="14" xr3:uid="{07EB1B93-3385-44C6-8746-A1EF52C0496F}" name="7:00 PM" dataDxfId="83" totalsRowDxfId="82"/>
    <tableColumn id="15" xr3:uid="{EC71AABE-2852-4BCF-8C4D-A30D681DE54A}" name="– Off –" dataDxfId="81" totalsRowDxfId="80"/>
    <tableColumn id="16" xr3:uid="{DFE7C2F0-45A3-49CE-9F6F-0F4DA5E0BC0F}" name="Total" dataDxfId="79" totalsRowDxfId="78">
      <calculatedColumnFormula>COUNTIF(MON_613[[#This Row],[7:00 AM]:[7:00 PM]],"*")</calculatedColumnFormula>
    </tableColumn>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7352B47-F88F-4755-9E6B-3AEC31245FF4}" name="MON_714" displayName="MON_714" ref="B61:R69" totalsRowShown="0" headerRowDxfId="77" dataDxfId="75" headerRowBorderDxfId="76" tableBorderDxfId="74" totalsRowBorderDxfId="73">
  <autoFilter ref="B61:R6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F93F3832-A3B4-4D89-9297-9D0D3B7948DA}" name="ID No." dataDxfId="72" totalsRowDxfId="71"/>
    <tableColumn id="17" xr3:uid="{635D1B1A-4128-4A6E-9110-A879DD86E50E}" name="Employee Name" dataDxfId="70" totalsRowDxfId="69"/>
    <tableColumn id="2" xr3:uid="{23337D0B-8257-45DC-B270-D4ECCC371A89}" name="7:00 AM" dataDxfId="68" totalsRowDxfId="67"/>
    <tableColumn id="3" xr3:uid="{14FD6F8F-168F-4B4B-9428-9293E8E49E11}" name="8:00 AM" dataDxfId="66" totalsRowDxfId="65"/>
    <tableColumn id="4" xr3:uid="{1743E597-5F0F-4F82-9C5C-58349DCE5243}" name="9:00 AM" dataDxfId="64" totalsRowDxfId="63"/>
    <tableColumn id="5" xr3:uid="{8002A83B-070C-4F73-B30A-826B6EAF7855}" name="10:00 AM" dataDxfId="62" totalsRowDxfId="61"/>
    <tableColumn id="6" xr3:uid="{9FD7B12A-60EA-4CD0-A57B-6CB5D448109D}" name="11:00 AM" dataDxfId="60" totalsRowDxfId="59"/>
    <tableColumn id="7" xr3:uid="{CECAC520-6976-48EE-8ED3-2DAAE71D17B6}" name="12:00 PM" dataDxfId="58" totalsRowDxfId="57"/>
    <tableColumn id="8" xr3:uid="{2C4E1A14-884B-4A6F-8948-40A46B66C0D9}" name="1:00 PM" dataDxfId="56" totalsRowDxfId="55"/>
    <tableColumn id="9" xr3:uid="{1F346C6F-876F-468A-A1EC-E39368E8A845}" name="2:00 PM" dataDxfId="54" totalsRowDxfId="53"/>
    <tableColumn id="10" xr3:uid="{0965D6F8-42E1-461E-A40A-8234128303E1}" name="3:00 PM" dataDxfId="52" totalsRowDxfId="51"/>
    <tableColumn id="11" xr3:uid="{17981334-3DCC-4FA3-87BA-B2E297BD11EF}" name="4:00 PM" dataDxfId="50" totalsRowDxfId="49"/>
    <tableColumn id="12" xr3:uid="{A5810A97-309D-47DE-AB85-7BBA9B501713}" name="5:00 PM" dataDxfId="48" totalsRowDxfId="47"/>
    <tableColumn id="13" xr3:uid="{B71C2B14-7BA8-43D4-8A91-8728D71B3661}" name="6:00 PM" dataDxfId="46" totalsRowDxfId="45"/>
    <tableColumn id="14" xr3:uid="{DE0F778A-A835-481A-BB3C-BF85431B7912}" name="7:00 PM" dataDxfId="44" totalsRowDxfId="43"/>
    <tableColumn id="15" xr3:uid="{EE64B047-5E3F-4E18-92FC-EA856CE0FE2E}" name="– Off –" dataDxfId="42" totalsRowDxfId="41"/>
    <tableColumn id="16" xr3:uid="{44CC54F4-97D7-4E95-A550-17B137DD90F7}" name="Total" dataDxfId="40" totalsRowDxfId="39">
      <calculatedColumnFormula>COUNTIF(MON_714[[#This Row],[7:00 AM]:[7:00 PM]],"*")</calculatedColumn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9FF49AB-DC64-4868-A462-BEF1C23E19D4}" name="MON_815" displayName="MON_815" ref="B72:R80" totalsRowShown="0" headerRowDxfId="38" dataDxfId="36" headerRowBorderDxfId="37" tableBorderDxfId="35" totalsRowBorderDxfId="34">
  <autoFilter ref="B72:R8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9C6B56D-EB57-445E-AF15-DCA32A2AFDF7}" name="ID No." dataDxfId="33" totalsRowDxfId="32"/>
    <tableColumn id="17" xr3:uid="{9C44954B-55D6-4936-B863-C534B8EB8B93}" name="Employee Name" dataDxfId="31" totalsRowDxfId="30"/>
    <tableColumn id="2" xr3:uid="{BD03C4B8-25E3-4FA5-BC99-DE9F9A5A3780}" name="7:00 AM" dataDxfId="29" totalsRowDxfId="28"/>
    <tableColumn id="3" xr3:uid="{9A7AC4CA-F4B5-4FC8-85B8-E5413D316F53}" name="8:00 AM" dataDxfId="27" totalsRowDxfId="26"/>
    <tableColumn id="4" xr3:uid="{6111657B-675A-4C6A-A13A-6E6E095685E2}" name="9:00 AM" dataDxfId="25" totalsRowDxfId="24"/>
    <tableColumn id="5" xr3:uid="{3D03FBB7-83B5-4912-BCAB-7D07C6BB11CE}" name="10:00 AM" dataDxfId="23" totalsRowDxfId="22"/>
    <tableColumn id="6" xr3:uid="{B2BE0519-F53B-47FA-AD8C-9516FAF31448}" name="11:00 AM" dataDxfId="21" totalsRowDxfId="20"/>
    <tableColumn id="7" xr3:uid="{7C420CDC-B656-449D-8FA5-D30A67BA5ADE}" name="12:00 PM" dataDxfId="19" totalsRowDxfId="18"/>
    <tableColumn id="8" xr3:uid="{8637B19D-9D3F-4264-9478-ADEF9FA17D61}" name="1:00 PM" dataDxfId="17" totalsRowDxfId="16"/>
    <tableColumn id="9" xr3:uid="{CDCE3A16-F098-4B4B-9FAE-F86CE13AA0E6}" name="2:00 PM" dataDxfId="15" totalsRowDxfId="14"/>
    <tableColumn id="10" xr3:uid="{A787E25A-AC59-48D2-9528-CBF5DF83B5FB}" name="3:00 PM" dataDxfId="13" totalsRowDxfId="12"/>
    <tableColumn id="11" xr3:uid="{E637F81D-3961-4DE7-AB6E-51C5888892A3}" name="4:00 PM" dataDxfId="11" totalsRowDxfId="10"/>
    <tableColumn id="12" xr3:uid="{F5D85514-92CE-4317-A450-B725E99D04D8}" name="5:00 PM" dataDxfId="9" totalsRowDxfId="8"/>
    <tableColumn id="13" xr3:uid="{20D7FC88-AF2B-4D5D-9B4D-2B6037B3CED2}" name="6:00 PM" dataDxfId="7" totalsRowDxfId="6"/>
    <tableColumn id="14" xr3:uid="{4BD70C27-7086-47D7-B496-0E72F838FDD9}" name="7:00 PM" dataDxfId="5" totalsRowDxfId="4"/>
    <tableColumn id="15" xr3:uid="{ED9B98D0-E978-430B-A69B-8D91D9863233}" name="– Off –" dataDxfId="3" totalsRowDxfId="2"/>
    <tableColumn id="16" xr3:uid="{D70EAA24-3F60-4448-960C-B93FA48AB861}" name="Total" dataDxfId="1" totalsRowDxfId="0">
      <calculatedColumnFormula>COUNTIF(MON_815[[#This Row],[7:00 AM]:[7:00 PM]],"*")</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_3" displayName="MON_3" ref="B18:R26" totalsRowShown="0" headerRowDxfId="492" dataDxfId="490" headerRowBorderDxfId="491" tableBorderDxfId="489" totalsRowBorderDxfId="488">
  <autoFilter ref="B18:R2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ID No." dataDxfId="487" totalsRowDxfId="486"/>
    <tableColumn id="17" xr3:uid="{00000000-0010-0000-0100-000011000000}" name="Employee Name" dataDxfId="485" totalsRowDxfId="484"/>
    <tableColumn id="2" xr3:uid="{00000000-0010-0000-0100-000002000000}" name="7:00 AM" dataDxfId="483" totalsRowDxfId="482"/>
    <tableColumn id="3" xr3:uid="{00000000-0010-0000-0100-000003000000}" name="8:00 AM" dataDxfId="481" totalsRowDxfId="480"/>
    <tableColumn id="4" xr3:uid="{00000000-0010-0000-0100-000004000000}" name="9:00 AM" dataDxfId="479" totalsRowDxfId="478"/>
    <tableColumn id="5" xr3:uid="{00000000-0010-0000-0100-000005000000}" name="10:00 AM" dataDxfId="477" totalsRowDxfId="476"/>
    <tableColumn id="6" xr3:uid="{00000000-0010-0000-0100-000006000000}" name="11:00 AM" dataDxfId="475" totalsRowDxfId="474"/>
    <tableColumn id="7" xr3:uid="{00000000-0010-0000-0100-000007000000}" name="12:00 PM" dataDxfId="473" totalsRowDxfId="472"/>
    <tableColumn id="8" xr3:uid="{00000000-0010-0000-0100-000008000000}" name="1:00 PM" dataDxfId="471" totalsRowDxfId="470"/>
    <tableColumn id="9" xr3:uid="{00000000-0010-0000-0100-000009000000}" name="2:00 PM" dataDxfId="469" totalsRowDxfId="468"/>
    <tableColumn id="10" xr3:uid="{00000000-0010-0000-0100-00000A000000}" name="3:00 PM" dataDxfId="467" totalsRowDxfId="466"/>
    <tableColumn id="11" xr3:uid="{00000000-0010-0000-0100-00000B000000}" name="4:00 PM" dataDxfId="465" totalsRowDxfId="464"/>
    <tableColumn id="12" xr3:uid="{00000000-0010-0000-0100-00000C000000}" name="5:00 PM" dataDxfId="463" totalsRowDxfId="462"/>
    <tableColumn id="13" xr3:uid="{00000000-0010-0000-0100-00000D000000}" name="6:00 PM" dataDxfId="461" totalsRowDxfId="460"/>
    <tableColumn id="14" xr3:uid="{00000000-0010-0000-0100-00000E000000}" name="7:00 PM" dataDxfId="459" totalsRowDxfId="458"/>
    <tableColumn id="15" xr3:uid="{00000000-0010-0000-0100-00000F000000}" name="– Off –" dataDxfId="457" totalsRowDxfId="456"/>
    <tableColumn id="16" xr3:uid="{00000000-0010-0000-0100-000010000000}" name="Total" dataDxfId="455" totalsRowDxfId="454">
      <calculatedColumnFormula>COUNTIF(MON_3[[#This Row],[7:00 AM]:[7:00 PM]],"*")</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ON_4" displayName="MON_4" ref="B29:R37" totalsRowShown="0" headerRowDxfId="453" dataDxfId="451" headerRowBorderDxfId="452" tableBorderDxfId="450" totalsRowBorderDxfId="449">
  <autoFilter ref="B29:R3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ID No." dataDxfId="448" totalsRowDxfId="447"/>
    <tableColumn id="17" xr3:uid="{00000000-0010-0000-0200-000011000000}" name="Employee Name" dataDxfId="446" totalsRowDxfId="445"/>
    <tableColumn id="2" xr3:uid="{00000000-0010-0000-0200-000002000000}" name="7:00 AM" dataDxfId="444" totalsRowDxfId="443"/>
    <tableColumn id="3" xr3:uid="{00000000-0010-0000-0200-000003000000}" name="8:00 AM" dataDxfId="442" totalsRowDxfId="441"/>
    <tableColumn id="4" xr3:uid="{00000000-0010-0000-0200-000004000000}" name="9:00 AM" dataDxfId="440" totalsRowDxfId="439"/>
    <tableColumn id="5" xr3:uid="{00000000-0010-0000-0200-000005000000}" name="10:00 AM" dataDxfId="438" totalsRowDxfId="437"/>
    <tableColumn id="6" xr3:uid="{00000000-0010-0000-0200-000006000000}" name="11:00 AM" dataDxfId="436" totalsRowDxfId="435"/>
    <tableColumn id="7" xr3:uid="{00000000-0010-0000-0200-000007000000}" name="12:00 PM" dataDxfId="434" totalsRowDxfId="433"/>
    <tableColumn id="8" xr3:uid="{00000000-0010-0000-0200-000008000000}" name="1:00 PM" dataDxfId="432" totalsRowDxfId="431"/>
    <tableColumn id="9" xr3:uid="{00000000-0010-0000-0200-000009000000}" name="2:00 PM" dataDxfId="430" totalsRowDxfId="429"/>
    <tableColumn id="10" xr3:uid="{00000000-0010-0000-0200-00000A000000}" name="3:00 PM" dataDxfId="428" totalsRowDxfId="427"/>
    <tableColumn id="11" xr3:uid="{00000000-0010-0000-0200-00000B000000}" name="4:00 PM" dataDxfId="426" totalsRowDxfId="425"/>
    <tableColumn id="12" xr3:uid="{00000000-0010-0000-0200-00000C000000}" name="5:00 PM" dataDxfId="424" totalsRowDxfId="423"/>
    <tableColumn id="13" xr3:uid="{00000000-0010-0000-0200-00000D000000}" name="6:00 PM" dataDxfId="422" totalsRowDxfId="421"/>
    <tableColumn id="14" xr3:uid="{00000000-0010-0000-0200-00000E000000}" name="7:00 PM" dataDxfId="420" totalsRowDxfId="419"/>
    <tableColumn id="15" xr3:uid="{00000000-0010-0000-0200-00000F000000}" name="– Off –" dataDxfId="418" totalsRowDxfId="417"/>
    <tableColumn id="16" xr3:uid="{00000000-0010-0000-0200-000010000000}" name="Total" dataDxfId="416" totalsRowDxfId="415">
      <calculatedColumnFormula>COUNTIF(MON_4[[#This Row],[7:00 AM]:[7:00 PM]],"*")</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ON_5" displayName="MON_5" ref="B40:R48" totalsRowShown="0" headerRowDxfId="414" dataDxfId="412" headerRowBorderDxfId="413" tableBorderDxfId="411" totalsRowBorderDxfId="410">
  <autoFilter ref="B40:R48"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ID No." dataDxfId="409" totalsRowDxfId="408"/>
    <tableColumn id="17" xr3:uid="{00000000-0010-0000-0300-000011000000}" name="Employee Name" dataDxfId="407" totalsRowDxfId="406"/>
    <tableColumn id="2" xr3:uid="{00000000-0010-0000-0300-000002000000}" name="7:00 AM" dataDxfId="405" totalsRowDxfId="404"/>
    <tableColumn id="3" xr3:uid="{00000000-0010-0000-0300-000003000000}" name="8:00 AM" dataDxfId="403" totalsRowDxfId="402"/>
    <tableColumn id="4" xr3:uid="{00000000-0010-0000-0300-000004000000}" name="9:00 AM" dataDxfId="401" totalsRowDxfId="400"/>
    <tableColumn id="5" xr3:uid="{00000000-0010-0000-0300-000005000000}" name="10:00 AM" dataDxfId="399" totalsRowDxfId="398"/>
    <tableColumn id="6" xr3:uid="{00000000-0010-0000-0300-000006000000}" name="11:00 AM" dataDxfId="397" totalsRowDxfId="396"/>
    <tableColumn id="7" xr3:uid="{00000000-0010-0000-0300-000007000000}" name="12:00 PM" dataDxfId="395" totalsRowDxfId="394"/>
    <tableColumn id="8" xr3:uid="{00000000-0010-0000-0300-000008000000}" name="1:00 PM" dataDxfId="393" totalsRowDxfId="392"/>
    <tableColumn id="9" xr3:uid="{00000000-0010-0000-0300-000009000000}" name="2:00 PM" dataDxfId="391" totalsRowDxfId="390"/>
    <tableColumn id="10" xr3:uid="{00000000-0010-0000-0300-00000A000000}" name="3:00 PM" dataDxfId="389" totalsRowDxfId="388"/>
    <tableColumn id="11" xr3:uid="{00000000-0010-0000-0300-00000B000000}" name="4:00 PM" dataDxfId="387" totalsRowDxfId="386"/>
    <tableColumn id="12" xr3:uid="{00000000-0010-0000-0300-00000C000000}" name="5:00 PM" dataDxfId="385" totalsRowDxfId="384"/>
    <tableColumn id="13" xr3:uid="{00000000-0010-0000-0300-00000D000000}" name="6:00 PM" dataDxfId="383" totalsRowDxfId="382"/>
    <tableColumn id="14" xr3:uid="{00000000-0010-0000-0300-00000E000000}" name="7:00 PM" dataDxfId="381" totalsRowDxfId="380"/>
    <tableColumn id="15" xr3:uid="{00000000-0010-0000-0300-00000F000000}" name="– Off –" dataDxfId="379" totalsRowDxfId="378"/>
    <tableColumn id="16" xr3:uid="{00000000-0010-0000-0300-000010000000}" name="Total" dataDxfId="377" totalsRowDxfId="376">
      <calculatedColumnFormula>COUNTIF(MON_5[[#This Row],[7:00 AM]:[7:00 PM]],"*")</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ON_6" displayName="MON_6" ref="B51:R59" totalsRowShown="0" headerRowDxfId="375" dataDxfId="373" headerRowBorderDxfId="374" tableBorderDxfId="372" totalsRowBorderDxfId="371">
  <autoFilter ref="B51:R59"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ID No." dataDxfId="370" totalsRowDxfId="369"/>
    <tableColumn id="17" xr3:uid="{00000000-0010-0000-0400-000011000000}" name="Employee Name" dataDxfId="368" totalsRowDxfId="367"/>
    <tableColumn id="2" xr3:uid="{00000000-0010-0000-0400-000002000000}" name="7:00 AM" dataDxfId="366" totalsRowDxfId="365"/>
    <tableColumn id="3" xr3:uid="{00000000-0010-0000-0400-000003000000}" name="8:00 AM" dataDxfId="364" totalsRowDxfId="363"/>
    <tableColumn id="4" xr3:uid="{00000000-0010-0000-0400-000004000000}" name="9:00 AM" dataDxfId="362" totalsRowDxfId="361"/>
    <tableColumn id="5" xr3:uid="{00000000-0010-0000-0400-000005000000}" name="10:00 AM" dataDxfId="360" totalsRowDxfId="359"/>
    <tableColumn id="6" xr3:uid="{00000000-0010-0000-0400-000006000000}" name="11:00 AM" dataDxfId="358" totalsRowDxfId="357"/>
    <tableColumn id="7" xr3:uid="{00000000-0010-0000-0400-000007000000}" name="12:00 PM" dataDxfId="356" totalsRowDxfId="355"/>
    <tableColumn id="8" xr3:uid="{00000000-0010-0000-0400-000008000000}" name="1:00 PM" dataDxfId="354" totalsRowDxfId="353"/>
    <tableColumn id="9" xr3:uid="{00000000-0010-0000-0400-000009000000}" name="2:00 PM" dataDxfId="352" totalsRowDxfId="351"/>
    <tableColumn id="10" xr3:uid="{00000000-0010-0000-0400-00000A000000}" name="3:00 PM" dataDxfId="350" totalsRowDxfId="349"/>
    <tableColumn id="11" xr3:uid="{00000000-0010-0000-0400-00000B000000}" name="4:00 PM" dataDxfId="348" totalsRowDxfId="347"/>
    <tableColumn id="12" xr3:uid="{00000000-0010-0000-0400-00000C000000}" name="5:00 PM" dataDxfId="346" totalsRowDxfId="345"/>
    <tableColumn id="13" xr3:uid="{00000000-0010-0000-0400-00000D000000}" name="6:00 PM" dataDxfId="344" totalsRowDxfId="343"/>
    <tableColumn id="14" xr3:uid="{00000000-0010-0000-0400-00000E000000}" name="7:00 PM" dataDxfId="342" totalsRowDxfId="341"/>
    <tableColumn id="15" xr3:uid="{00000000-0010-0000-0400-00000F000000}" name="– Off –" dataDxfId="340" totalsRowDxfId="339"/>
    <tableColumn id="16" xr3:uid="{00000000-0010-0000-0400-000010000000}" name="Total" dataDxfId="338" totalsRowDxfId="337">
      <calculatedColumnFormula>COUNTIF(MON_6[[#This Row],[7:00 AM]:[7:00 PM]],"*")</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ON_7" displayName="MON_7" ref="B62:R70" totalsRowShown="0" headerRowDxfId="336" dataDxfId="334" headerRowBorderDxfId="335" tableBorderDxfId="333" totalsRowBorderDxfId="332">
  <autoFilter ref="B62:R7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ID No." dataDxfId="331" totalsRowDxfId="330"/>
    <tableColumn id="17" xr3:uid="{00000000-0010-0000-0500-000011000000}" name="Employee Name" dataDxfId="329" totalsRowDxfId="328"/>
    <tableColumn id="2" xr3:uid="{00000000-0010-0000-0500-000002000000}" name="7:00 AM" dataDxfId="327" totalsRowDxfId="326"/>
    <tableColumn id="3" xr3:uid="{00000000-0010-0000-0500-000003000000}" name="8:00 AM" dataDxfId="325" totalsRowDxfId="324"/>
    <tableColumn id="4" xr3:uid="{00000000-0010-0000-0500-000004000000}" name="9:00 AM" dataDxfId="323" totalsRowDxfId="322"/>
    <tableColumn id="5" xr3:uid="{00000000-0010-0000-0500-000005000000}" name="10:00 AM" dataDxfId="321" totalsRowDxfId="320"/>
    <tableColumn id="6" xr3:uid="{00000000-0010-0000-0500-000006000000}" name="11:00 AM" dataDxfId="319" totalsRowDxfId="318"/>
    <tableColumn id="7" xr3:uid="{00000000-0010-0000-0500-000007000000}" name="12:00 PM" dataDxfId="317" totalsRowDxfId="316"/>
    <tableColumn id="8" xr3:uid="{00000000-0010-0000-0500-000008000000}" name="1:00 PM" dataDxfId="315" totalsRowDxfId="314"/>
    <tableColumn id="9" xr3:uid="{00000000-0010-0000-0500-000009000000}" name="2:00 PM" dataDxfId="313" totalsRowDxfId="312"/>
    <tableColumn id="10" xr3:uid="{00000000-0010-0000-0500-00000A000000}" name="3:00 PM" dataDxfId="311" totalsRowDxfId="310"/>
    <tableColumn id="11" xr3:uid="{00000000-0010-0000-0500-00000B000000}" name="4:00 PM" dataDxfId="309" totalsRowDxfId="308"/>
    <tableColumn id="12" xr3:uid="{00000000-0010-0000-0500-00000C000000}" name="5:00 PM" dataDxfId="307" totalsRowDxfId="306"/>
    <tableColumn id="13" xr3:uid="{00000000-0010-0000-0500-00000D000000}" name="6:00 PM" dataDxfId="305" totalsRowDxfId="304"/>
    <tableColumn id="14" xr3:uid="{00000000-0010-0000-0500-00000E000000}" name="7:00 PM" dataDxfId="303" totalsRowDxfId="302"/>
    <tableColumn id="15" xr3:uid="{00000000-0010-0000-0500-00000F000000}" name="– Off –" dataDxfId="301" totalsRowDxfId="300"/>
    <tableColumn id="16" xr3:uid="{00000000-0010-0000-0500-000010000000}" name="Total" dataDxfId="299" totalsRowDxfId="298">
      <calculatedColumnFormula>COUNTIF(MON_7[[#This Row],[7:00 AM]:[7:00 PM]],"*")</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MON_8" displayName="MON_8" ref="B73:R81" totalsRowShown="0" headerRowDxfId="297" dataDxfId="295" headerRowBorderDxfId="296" tableBorderDxfId="294" totalsRowBorderDxfId="293">
  <autoFilter ref="B73:R8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ID No." dataDxfId="292" totalsRowDxfId="291"/>
    <tableColumn id="17" xr3:uid="{00000000-0010-0000-0600-000011000000}" name="Employee Name" dataDxfId="290" totalsRowDxfId="289"/>
    <tableColumn id="2" xr3:uid="{00000000-0010-0000-0600-000002000000}" name="7:00 AM" dataDxfId="288" totalsRowDxfId="287"/>
    <tableColumn id="3" xr3:uid="{00000000-0010-0000-0600-000003000000}" name="8:00 AM" dataDxfId="286" totalsRowDxfId="285"/>
    <tableColumn id="4" xr3:uid="{00000000-0010-0000-0600-000004000000}" name="9:00 AM" dataDxfId="284" totalsRowDxfId="283"/>
    <tableColumn id="5" xr3:uid="{00000000-0010-0000-0600-000005000000}" name="10:00 AM" dataDxfId="282" totalsRowDxfId="281"/>
    <tableColumn id="6" xr3:uid="{00000000-0010-0000-0600-000006000000}" name="11:00 AM" dataDxfId="280" totalsRowDxfId="279"/>
    <tableColumn id="7" xr3:uid="{00000000-0010-0000-0600-000007000000}" name="12:00 PM" dataDxfId="278" totalsRowDxfId="277"/>
    <tableColumn id="8" xr3:uid="{00000000-0010-0000-0600-000008000000}" name="1:00 PM" dataDxfId="276" totalsRowDxfId="275"/>
    <tableColumn id="9" xr3:uid="{00000000-0010-0000-0600-000009000000}" name="2:00 PM" dataDxfId="274" totalsRowDxfId="273"/>
    <tableColumn id="10" xr3:uid="{00000000-0010-0000-0600-00000A000000}" name="3:00 PM" dataDxfId="272" totalsRowDxfId="271"/>
    <tableColumn id="11" xr3:uid="{00000000-0010-0000-0600-00000B000000}" name="4:00 PM" dataDxfId="270" totalsRowDxfId="269"/>
    <tableColumn id="12" xr3:uid="{00000000-0010-0000-0600-00000C000000}" name="5:00 PM" dataDxfId="268" totalsRowDxfId="267"/>
    <tableColumn id="13" xr3:uid="{00000000-0010-0000-0600-00000D000000}" name="6:00 PM" dataDxfId="266" totalsRowDxfId="265"/>
    <tableColumn id="14" xr3:uid="{00000000-0010-0000-0600-00000E000000}" name="7:00 PM" dataDxfId="264" totalsRowDxfId="263"/>
    <tableColumn id="15" xr3:uid="{00000000-0010-0000-0600-00000F000000}" name="– Off –" dataDxfId="262" totalsRowDxfId="261"/>
    <tableColumn id="16" xr3:uid="{00000000-0010-0000-0600-000010000000}" name="Total" dataDxfId="260" totalsRowDxfId="259">
      <calculatedColumnFormula>COUNTIF(MON_8[[#This Row],[7:00 AM]:[7:00 PM]],"*")</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A86F30-A582-4E7C-BB41-831939A3152E}" name="MON_9" displayName="MON_9" ref="B6:R14" totalsRowShown="0" headerRowDxfId="258" dataDxfId="256" headerRowBorderDxfId="257" tableBorderDxfId="255" totalsRowBorderDxfId="254">
  <autoFilter ref="B6:R1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4F48BA2-B521-44AA-B032-00C9BB5E1FA2}" name="ID No." dataDxfId="253" totalsRowDxfId="252"/>
    <tableColumn id="17" xr3:uid="{41206023-DBD5-4D72-92DE-AA4538F582B3}" name="Employee Name" dataDxfId="251" totalsRowDxfId="250"/>
    <tableColumn id="2" xr3:uid="{284F421C-975B-457D-A777-90B87FBC901C}" name="7:00 AM" dataDxfId="249"/>
    <tableColumn id="3" xr3:uid="{5DFCFEF6-FEC8-42C6-9628-505C19331207}" name="8:00 AM" dataDxfId="248"/>
    <tableColumn id="4" xr3:uid="{E9F20EE2-71AF-491D-855E-B7A8CEBBFF7B}" name="9:00 AM" dataDxfId="247"/>
    <tableColumn id="5" xr3:uid="{F8D7FDE7-7B96-4592-93DB-471E0B65E8A5}" name="10:00 AM" dataDxfId="246"/>
    <tableColumn id="6" xr3:uid="{0FB28422-CF66-48D3-BD21-55791DFCDB57}" name="11:00 AM" dataDxfId="245"/>
    <tableColumn id="7" xr3:uid="{5761F216-08FB-4691-BB12-A4C93B5DEF37}" name="12:00 PM" dataDxfId="244"/>
    <tableColumn id="8" xr3:uid="{FD7EA400-3A85-4F33-B5F5-B054E2A2DF9F}" name="1:00 PM" dataDxfId="243"/>
    <tableColumn id="9" xr3:uid="{EEFFDB7C-5A45-49AA-95EF-B66F1B89D19D}" name="2:00 PM" dataDxfId="242"/>
    <tableColumn id="10" xr3:uid="{68E9AC9C-A45A-4FEC-92EF-86D2DA24DEF3}" name="3:00 PM" dataDxfId="241"/>
    <tableColumn id="11" xr3:uid="{241994DE-F6F8-4DE3-8ACD-4DB3C2FB97E9}" name="4:00 PM" dataDxfId="240"/>
    <tableColumn id="12" xr3:uid="{B663DB8C-0CE6-4888-9448-0904BF4FAD12}" name="5:00 PM" dataDxfId="239"/>
    <tableColumn id="13" xr3:uid="{8BD627C6-5B28-4455-AA7E-3F7B13D53D05}" name="6:00 PM" dataDxfId="238"/>
    <tableColumn id="14" xr3:uid="{95EE34A6-0B49-426D-8747-5F33F611530B}" name="7:00 PM" dataDxfId="237"/>
    <tableColumn id="15" xr3:uid="{242D5970-EFDE-4ADA-93E8-E5A9D9140347}" name="– Off –" dataDxfId="236"/>
    <tableColumn id="16" xr3:uid="{28686A1F-6B77-47C9-9532-DD821528CAC2}" name="Total" dataDxfId="235" totalsRowDxfId="234">
      <calculatedColumnFormula>COUNTIF(MON_9[[#This Row],[7:00 AM]:[7:00 PM]],"*")</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11D404-C369-40AB-831E-C594EB3755A1}" name="MON_310" displayName="MON_310" ref="B17:R25" totalsRowShown="0" headerRowDxfId="233" dataDxfId="231" headerRowBorderDxfId="232" tableBorderDxfId="230" totalsRowBorderDxfId="229">
  <autoFilter ref="B17:R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928E1C51-B05B-4DC7-82B2-72CD202533BF}" name="ID No." dataDxfId="228" totalsRowDxfId="227"/>
    <tableColumn id="17" xr3:uid="{2C5A9570-D576-4C13-9811-B39CB8F624D0}" name="Employee Name" dataDxfId="226" totalsRowDxfId="225"/>
    <tableColumn id="2" xr3:uid="{A7D66CCB-1F2D-4FA1-8794-D42D9B0FAFCD}" name="7:00 AM" dataDxfId="224" totalsRowDxfId="223"/>
    <tableColumn id="3" xr3:uid="{F08AD05D-26FE-4EC4-B44D-5ED5DF70C00B}" name="8:00 AM" dataDxfId="222" totalsRowDxfId="221"/>
    <tableColumn id="4" xr3:uid="{2A11ECA0-7CDE-413F-A67D-AA6F74400FEC}" name="9:00 AM" dataDxfId="220" totalsRowDxfId="219"/>
    <tableColumn id="5" xr3:uid="{0DCD41B8-2FA3-4001-AEE1-6EA075EFB8EA}" name="10:00 AM" dataDxfId="218" totalsRowDxfId="217"/>
    <tableColumn id="6" xr3:uid="{268D38A7-1A8A-439A-8A06-6F9185AFA9A0}" name="11:00 AM" dataDxfId="216" totalsRowDxfId="215"/>
    <tableColumn id="7" xr3:uid="{41BF898F-7EA0-45E0-ACFD-BA58E4B408AD}" name="12:00 PM" dataDxfId="214" totalsRowDxfId="213"/>
    <tableColumn id="8" xr3:uid="{88EB4D12-7EAB-4B73-B1C0-2F8F7F92D5B7}" name="1:00 PM" dataDxfId="212" totalsRowDxfId="211"/>
    <tableColumn id="9" xr3:uid="{16CA6C7C-0E1E-49F0-9ACC-665A1A032B7B}" name="2:00 PM" dataDxfId="210" totalsRowDxfId="209"/>
    <tableColumn id="10" xr3:uid="{E8467DEE-336E-4738-A7B6-A2F96F28AD34}" name="3:00 PM" dataDxfId="208" totalsRowDxfId="207"/>
    <tableColumn id="11" xr3:uid="{42BF1011-8F0F-4D2B-9464-8AC54BEC5A83}" name="4:00 PM" dataDxfId="206" totalsRowDxfId="205"/>
    <tableColumn id="12" xr3:uid="{7E90FA96-EF1F-4112-A706-B77C38189B78}" name="5:00 PM" dataDxfId="204" totalsRowDxfId="203"/>
    <tableColumn id="13" xr3:uid="{8FDEF640-B5A5-4772-A861-16E93C31009D}" name="6:00 PM" dataDxfId="202" totalsRowDxfId="201"/>
    <tableColumn id="14" xr3:uid="{0437A8A6-C2DB-4D69-90DF-1B36CE9BADCD}" name="7:00 PM" dataDxfId="200" totalsRowDxfId="199"/>
    <tableColumn id="15" xr3:uid="{FFC2EA75-35CC-4A5F-ABCA-E1A9E3871E1E}" name="– Off –" dataDxfId="198" totalsRowDxfId="197"/>
    <tableColumn id="16" xr3:uid="{872DAE4E-8BDE-4AE3-ABC3-3B094477E49B}" name="Total" dataDxfId="196" totalsRowDxfId="195">
      <calculatedColumnFormula>COUNTIF(MON_310[[#This Row],[7:00 AM]:[7:00 PM]],"*")</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www.smartsheet.com/try-it?trp=12156&amp;utm_source=template-excel&amp;utm_medium=content&amp;utm_campaign=Blank+Weekly+Work+Timetable-excel-12156&amp;lpa=Blank+Weekly+Work+Timetable+excel+12156" TargetMode="External"/><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2.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R83"/>
  <sheetViews>
    <sheetView showGridLines="0" tabSelected="1" zoomScale="85" zoomScaleNormal="85"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1.1640625" style="41"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199" customHeight="1" x14ac:dyDescent="0.2"/>
    <row r="2" spans="2:18" ht="45" customHeight="1" x14ac:dyDescent="0.2">
      <c r="B2" s="40" t="s">
        <v>28</v>
      </c>
      <c r="C2" s="28"/>
      <c r="D2" s="28"/>
      <c r="E2" s="28"/>
      <c r="F2" s="28"/>
      <c r="G2" s="28"/>
      <c r="H2" s="28"/>
      <c r="I2" s="28"/>
      <c r="J2" s="28"/>
      <c r="K2" s="28"/>
      <c r="L2" s="28"/>
      <c r="M2" s="28"/>
      <c r="N2" s="28"/>
      <c r="O2" s="28"/>
      <c r="P2" s="28"/>
      <c r="Q2" s="28"/>
      <c r="R2" s="28"/>
    </row>
    <row r="3" spans="2:18" s="32" customFormat="1" ht="20" customHeight="1" x14ac:dyDescent="0.2">
      <c r="B3" s="53" t="s">
        <v>38</v>
      </c>
      <c r="C3" s="53"/>
      <c r="D3" s="47" t="s">
        <v>32</v>
      </c>
      <c r="E3" s="47"/>
      <c r="F3" s="47"/>
      <c r="K3" s="33"/>
      <c r="L3" s="33"/>
      <c r="M3" s="33"/>
      <c r="N3" s="33"/>
      <c r="O3" s="33"/>
      <c r="P3" s="33"/>
      <c r="Q3" s="33"/>
      <c r="R3" s="33"/>
    </row>
    <row r="4" spans="2:18" s="29" customFormat="1" ht="30" customHeight="1" x14ac:dyDescent="0.2">
      <c r="B4" s="46">
        <v>49436</v>
      </c>
      <c r="C4" s="46"/>
      <c r="D4" s="52" t="s">
        <v>40</v>
      </c>
      <c r="E4" s="52"/>
      <c r="F4" s="52"/>
      <c r="H4" s="30"/>
      <c r="I4" s="30"/>
      <c r="J4" s="30"/>
      <c r="K4" s="31"/>
      <c r="L4" s="31"/>
      <c r="M4" s="31"/>
      <c r="N4" s="31"/>
      <c r="O4" s="31"/>
      <c r="P4" s="31"/>
      <c r="Q4" s="31"/>
      <c r="R4" s="31"/>
    </row>
    <row r="5" spans="2:18" ht="8" customHeight="1" x14ac:dyDescent="0.2"/>
    <row r="6" spans="2:18" ht="18" x14ac:dyDescent="0.2">
      <c r="B6" s="48">
        <f>B4</f>
        <v>49436</v>
      </c>
      <c r="C6" s="49"/>
      <c r="D6" s="16"/>
      <c r="E6" s="16"/>
      <c r="F6" s="16"/>
      <c r="G6" s="16"/>
      <c r="H6" s="16"/>
      <c r="I6" s="16"/>
      <c r="J6" s="16"/>
      <c r="K6" s="16"/>
      <c r="L6" s="16"/>
      <c r="M6" s="16"/>
      <c r="N6" s="16"/>
      <c r="O6" s="16"/>
      <c r="P6" s="16"/>
      <c r="Q6" s="16"/>
      <c r="R6" s="2"/>
    </row>
    <row r="7" spans="2:18" ht="16" customHeight="1" x14ac:dyDescent="0.2">
      <c r="B7" s="42" t="s">
        <v>33</v>
      </c>
      <c r="C7" s="3" t="s">
        <v>34</v>
      </c>
      <c r="D7" s="4" t="s">
        <v>0</v>
      </c>
      <c r="E7" s="4" t="s">
        <v>1</v>
      </c>
      <c r="F7" s="4" t="s">
        <v>2</v>
      </c>
      <c r="G7" s="4" t="s">
        <v>3</v>
      </c>
      <c r="H7" s="4" t="s">
        <v>4</v>
      </c>
      <c r="I7" s="4" t="s">
        <v>5</v>
      </c>
      <c r="J7" s="4" t="s">
        <v>6</v>
      </c>
      <c r="K7" s="4" t="s">
        <v>7</v>
      </c>
      <c r="L7" s="4" t="s">
        <v>8</v>
      </c>
      <c r="M7" s="4" t="s">
        <v>9</v>
      </c>
      <c r="N7" s="4" t="s">
        <v>10</v>
      </c>
      <c r="O7" s="4" t="s">
        <v>11</v>
      </c>
      <c r="P7" s="4" t="s">
        <v>12</v>
      </c>
      <c r="Q7" s="4" t="s">
        <v>35</v>
      </c>
      <c r="R7" s="5" t="s">
        <v>36</v>
      </c>
    </row>
    <row r="8" spans="2:18" s="24" customFormat="1" ht="27" customHeight="1" x14ac:dyDescent="0.2">
      <c r="B8" s="18"/>
      <c r="C8" s="6"/>
      <c r="D8" s="12"/>
      <c r="E8" s="12"/>
      <c r="F8" s="12"/>
      <c r="G8" s="12"/>
      <c r="H8" s="12"/>
      <c r="I8" s="12"/>
      <c r="J8" s="12"/>
      <c r="K8" s="12"/>
      <c r="L8" s="12"/>
      <c r="M8" s="12"/>
      <c r="N8" s="12"/>
      <c r="O8" s="12"/>
      <c r="P8" s="12"/>
      <c r="Q8" s="13"/>
      <c r="R8" s="23">
        <f>COUNTIF(MON[[#This Row],[7:00 AM]:[7:00 PM]],"*")</f>
        <v>0</v>
      </c>
    </row>
    <row r="9" spans="2:18" s="24" customFormat="1" ht="27" customHeight="1" x14ac:dyDescent="0.2">
      <c r="B9" s="19"/>
      <c r="C9" s="20"/>
      <c r="D9" s="13"/>
      <c r="E9" s="13"/>
      <c r="F9" s="13"/>
      <c r="G9" s="13"/>
      <c r="H9" s="13"/>
      <c r="I9" s="13"/>
      <c r="J9" s="13"/>
      <c r="K9" s="13"/>
      <c r="L9" s="13"/>
      <c r="M9" s="13"/>
      <c r="N9" s="13"/>
      <c r="O9" s="13"/>
      <c r="P9" s="13"/>
      <c r="Q9" s="13"/>
      <c r="R9" s="23">
        <f>COUNTIF(MON[[#This Row],[7:00 AM]:[7:00 PM]],"*")</f>
        <v>0</v>
      </c>
    </row>
    <row r="10" spans="2:18" s="24" customFormat="1" ht="27" customHeight="1" x14ac:dyDescent="0.2">
      <c r="B10" s="18"/>
      <c r="C10" s="6"/>
      <c r="D10" s="12"/>
      <c r="E10" s="12"/>
      <c r="F10" s="12"/>
      <c r="G10" s="12"/>
      <c r="H10" s="12"/>
      <c r="I10" s="12"/>
      <c r="J10" s="12"/>
      <c r="K10" s="12"/>
      <c r="L10" s="12"/>
      <c r="M10" s="12"/>
      <c r="N10" s="12"/>
      <c r="O10" s="12"/>
      <c r="P10" s="12"/>
      <c r="Q10" s="13"/>
      <c r="R10" s="23">
        <f>COUNTIF(MON[[#This Row],[7:00 AM]:[7:00 PM]],"*")</f>
        <v>0</v>
      </c>
    </row>
    <row r="11" spans="2:18" s="24" customFormat="1" ht="27" customHeight="1" x14ac:dyDescent="0.2">
      <c r="B11" s="19"/>
      <c r="C11" s="20"/>
      <c r="D11" s="13"/>
      <c r="E11" s="13"/>
      <c r="F11" s="13"/>
      <c r="G11" s="13"/>
      <c r="H11" s="13"/>
      <c r="I11" s="13"/>
      <c r="J11" s="13"/>
      <c r="K11" s="13"/>
      <c r="L11" s="13"/>
      <c r="M11" s="13"/>
      <c r="N11" s="13"/>
      <c r="O11" s="13"/>
      <c r="P11" s="13"/>
      <c r="Q11" s="13"/>
      <c r="R11" s="23">
        <f>COUNTIF(MON[[#This Row],[7:00 AM]:[7:00 PM]],"*")</f>
        <v>0</v>
      </c>
    </row>
    <row r="12" spans="2:18" s="24" customFormat="1" ht="27" customHeight="1" x14ac:dyDescent="0.2">
      <c r="B12" s="18"/>
      <c r="C12" s="6"/>
      <c r="D12" s="12"/>
      <c r="E12" s="12"/>
      <c r="F12" s="12"/>
      <c r="G12" s="12"/>
      <c r="H12" s="12"/>
      <c r="I12" s="12"/>
      <c r="J12" s="12"/>
      <c r="K12" s="12"/>
      <c r="L12" s="12"/>
      <c r="M12" s="12"/>
      <c r="N12" s="12"/>
      <c r="O12" s="12"/>
      <c r="P12" s="12"/>
      <c r="Q12" s="13"/>
      <c r="R12" s="23">
        <f>COUNTIF(MON[[#This Row],[7:00 AM]:[7:00 PM]],"*")</f>
        <v>0</v>
      </c>
    </row>
    <row r="13" spans="2:18" s="24" customFormat="1" ht="27" customHeight="1" x14ac:dyDescent="0.2">
      <c r="B13" s="19"/>
      <c r="C13" s="20"/>
      <c r="D13" s="13"/>
      <c r="E13" s="13"/>
      <c r="F13" s="13"/>
      <c r="G13" s="13"/>
      <c r="H13" s="13"/>
      <c r="I13" s="13"/>
      <c r="J13" s="13"/>
      <c r="K13" s="13"/>
      <c r="L13" s="13"/>
      <c r="M13" s="13"/>
      <c r="N13" s="13"/>
      <c r="O13" s="13"/>
      <c r="P13" s="13"/>
      <c r="Q13" s="13"/>
      <c r="R13" s="23">
        <f>COUNTIF(MON[[#This Row],[7:00 AM]:[7:00 PM]],"*")</f>
        <v>0</v>
      </c>
    </row>
    <row r="14" spans="2:18" s="24" customFormat="1" ht="27" customHeight="1" x14ac:dyDescent="0.2">
      <c r="B14" s="18"/>
      <c r="C14" s="6"/>
      <c r="D14" s="12"/>
      <c r="E14" s="12"/>
      <c r="F14" s="12"/>
      <c r="G14" s="12"/>
      <c r="H14" s="14"/>
      <c r="I14" s="14"/>
      <c r="J14" s="14"/>
      <c r="K14" s="14"/>
      <c r="L14" s="14"/>
      <c r="M14" s="14"/>
      <c r="N14" s="14"/>
      <c r="O14" s="14"/>
      <c r="P14" s="14"/>
      <c r="Q14" s="13"/>
      <c r="R14" s="23">
        <f>COUNTIF(MON[[#This Row],[7:00 AM]:[7:00 PM]],"*")</f>
        <v>0</v>
      </c>
    </row>
    <row r="15" spans="2:18" s="24" customFormat="1" ht="27" customHeight="1" x14ac:dyDescent="0.2">
      <c r="B15" s="21"/>
      <c r="C15" s="22"/>
      <c r="D15" s="15"/>
      <c r="E15" s="15"/>
      <c r="F15" s="15"/>
      <c r="G15" s="15"/>
      <c r="H15" s="15"/>
      <c r="I15" s="15"/>
      <c r="J15" s="15"/>
      <c r="K15" s="15"/>
      <c r="L15" s="15"/>
      <c r="M15" s="15"/>
      <c r="N15" s="15"/>
      <c r="O15" s="15"/>
      <c r="P15" s="15"/>
      <c r="Q15" s="15"/>
      <c r="R15" s="25">
        <f>COUNTIF(MON[[#This Row],[7:00 AM]:[7:00 PM]],"*")</f>
        <v>0</v>
      </c>
    </row>
    <row r="16" spans="2:18" ht="8" customHeight="1" x14ac:dyDescent="0.2"/>
    <row r="17" spans="2:18" ht="18" x14ac:dyDescent="0.2">
      <c r="B17" s="44">
        <f>B6+1</f>
        <v>49437</v>
      </c>
      <c r="C17" s="45"/>
      <c r="D17" s="7"/>
      <c r="E17" s="7"/>
      <c r="F17" s="7"/>
      <c r="G17" s="7"/>
      <c r="H17" s="7"/>
      <c r="I17" s="7"/>
      <c r="J17" s="7"/>
      <c r="K17" s="7"/>
      <c r="L17" s="7"/>
      <c r="M17" s="7"/>
      <c r="N17" s="7"/>
      <c r="O17" s="7"/>
      <c r="P17" s="7"/>
      <c r="Q17" s="7"/>
      <c r="R17" s="7"/>
    </row>
    <row r="18" spans="2:18" x14ac:dyDescent="0.2">
      <c r="B18" s="43" t="s">
        <v>33</v>
      </c>
      <c r="C18" s="8" t="s">
        <v>34</v>
      </c>
      <c r="D18" s="9" t="s">
        <v>0</v>
      </c>
      <c r="E18" s="9" t="s">
        <v>1</v>
      </c>
      <c r="F18" s="9" t="s">
        <v>2</v>
      </c>
      <c r="G18" s="9" t="s">
        <v>3</v>
      </c>
      <c r="H18" s="9" t="s">
        <v>4</v>
      </c>
      <c r="I18" s="9" t="s">
        <v>5</v>
      </c>
      <c r="J18" s="9" t="s">
        <v>6</v>
      </c>
      <c r="K18" s="9" t="s">
        <v>7</v>
      </c>
      <c r="L18" s="9" t="s">
        <v>8</v>
      </c>
      <c r="M18" s="9" t="s">
        <v>9</v>
      </c>
      <c r="N18" s="9" t="s">
        <v>10</v>
      </c>
      <c r="O18" s="9" t="s">
        <v>11</v>
      </c>
      <c r="P18" s="9" t="s">
        <v>12</v>
      </c>
      <c r="Q18" s="9" t="s">
        <v>35</v>
      </c>
      <c r="R18" s="9" t="s">
        <v>36</v>
      </c>
    </row>
    <row r="19" spans="2:18" s="24" customFormat="1" ht="27" customHeight="1" x14ac:dyDescent="0.2">
      <c r="B19" s="10"/>
      <c r="C19" s="10"/>
      <c r="D19" s="38"/>
      <c r="E19" s="38"/>
      <c r="F19" s="38"/>
      <c r="G19" s="38"/>
      <c r="H19" s="38"/>
      <c r="I19" s="38"/>
      <c r="J19" s="38"/>
      <c r="K19" s="38"/>
      <c r="L19" s="38"/>
      <c r="M19" s="38"/>
      <c r="N19" s="38"/>
      <c r="O19" s="38"/>
      <c r="P19" s="38"/>
      <c r="Q19" s="39"/>
      <c r="R19" s="27">
        <f>COUNTIF(MON_3[[#This Row],[7:00 AM]:[7:00 PM]],"*")</f>
        <v>0</v>
      </c>
    </row>
    <row r="20" spans="2:18" s="24" customFormat="1" ht="27" customHeight="1" x14ac:dyDescent="0.2">
      <c r="B20" s="26"/>
      <c r="C20" s="26"/>
      <c r="D20" s="39"/>
      <c r="E20" s="39"/>
      <c r="F20" s="39"/>
      <c r="G20" s="39"/>
      <c r="H20" s="39"/>
      <c r="I20" s="39"/>
      <c r="J20" s="39"/>
      <c r="K20" s="39"/>
      <c r="L20" s="39"/>
      <c r="M20" s="39"/>
      <c r="N20" s="39"/>
      <c r="O20" s="39"/>
      <c r="P20" s="39"/>
      <c r="Q20" s="39"/>
      <c r="R20" s="27">
        <f>COUNTIF(MON_3[[#This Row],[7:00 AM]:[7:00 PM]],"*")</f>
        <v>0</v>
      </c>
    </row>
    <row r="21" spans="2:18" s="24" customFormat="1" ht="27" customHeight="1" x14ac:dyDescent="0.2">
      <c r="B21" s="10"/>
      <c r="C21" s="10"/>
      <c r="D21" s="38"/>
      <c r="E21" s="38"/>
      <c r="F21" s="38"/>
      <c r="G21" s="38"/>
      <c r="H21" s="38"/>
      <c r="I21" s="38"/>
      <c r="J21" s="38"/>
      <c r="K21" s="38"/>
      <c r="L21" s="38"/>
      <c r="M21" s="38"/>
      <c r="N21" s="38"/>
      <c r="O21" s="38"/>
      <c r="P21" s="38"/>
      <c r="Q21" s="39"/>
      <c r="R21" s="27">
        <f>COUNTIF(MON_3[[#This Row],[7:00 AM]:[7:00 PM]],"*")</f>
        <v>0</v>
      </c>
    </row>
    <row r="22" spans="2:18" s="24" customFormat="1" ht="27" customHeight="1" x14ac:dyDescent="0.2">
      <c r="B22" s="26"/>
      <c r="C22" s="26"/>
      <c r="D22" s="39"/>
      <c r="E22" s="39"/>
      <c r="F22" s="39"/>
      <c r="G22" s="39"/>
      <c r="H22" s="39"/>
      <c r="I22" s="39"/>
      <c r="J22" s="39"/>
      <c r="K22" s="39"/>
      <c r="L22" s="39"/>
      <c r="M22" s="39"/>
      <c r="N22" s="39"/>
      <c r="O22" s="39"/>
      <c r="P22" s="39"/>
      <c r="Q22" s="39"/>
      <c r="R22" s="27">
        <f>COUNTIF(MON_3[[#This Row],[7:00 AM]:[7:00 PM]],"*")</f>
        <v>0</v>
      </c>
    </row>
    <row r="23" spans="2:18" s="24" customFormat="1" ht="27" customHeight="1" x14ac:dyDescent="0.2">
      <c r="B23" s="10"/>
      <c r="C23" s="10"/>
      <c r="D23" s="38"/>
      <c r="E23" s="38"/>
      <c r="F23" s="38"/>
      <c r="G23" s="38"/>
      <c r="H23" s="38"/>
      <c r="I23" s="38"/>
      <c r="J23" s="38"/>
      <c r="K23" s="38"/>
      <c r="L23" s="38"/>
      <c r="M23" s="38"/>
      <c r="N23" s="38"/>
      <c r="O23" s="38"/>
      <c r="P23" s="38"/>
      <c r="Q23" s="39"/>
      <c r="R23" s="27">
        <f>COUNTIF(MON_3[[#This Row],[7:00 AM]:[7:00 PM]],"*")</f>
        <v>0</v>
      </c>
    </row>
    <row r="24" spans="2:18" s="24" customFormat="1" ht="27" customHeight="1" x14ac:dyDescent="0.2">
      <c r="B24" s="26"/>
      <c r="C24" s="26"/>
      <c r="D24" s="39"/>
      <c r="E24" s="39"/>
      <c r="F24" s="39"/>
      <c r="G24" s="39"/>
      <c r="H24" s="39"/>
      <c r="I24" s="39"/>
      <c r="J24" s="39"/>
      <c r="K24" s="39"/>
      <c r="L24" s="39"/>
      <c r="M24" s="39"/>
      <c r="N24" s="39"/>
      <c r="O24" s="39"/>
      <c r="P24" s="39"/>
      <c r="Q24" s="39"/>
      <c r="R24" s="27">
        <f>COUNTIF(MON_3[[#This Row],[7:00 AM]:[7:00 PM]],"*")</f>
        <v>0</v>
      </c>
    </row>
    <row r="25" spans="2:18" s="24" customFormat="1" ht="27" customHeight="1" x14ac:dyDescent="0.2">
      <c r="B25" s="10"/>
      <c r="C25" s="10"/>
      <c r="D25" s="38"/>
      <c r="E25" s="38"/>
      <c r="F25" s="38"/>
      <c r="G25" s="38"/>
      <c r="H25" s="38"/>
      <c r="I25" s="38"/>
      <c r="J25" s="38"/>
      <c r="K25" s="38"/>
      <c r="L25" s="38"/>
      <c r="M25" s="38"/>
      <c r="N25" s="38"/>
      <c r="O25" s="38"/>
      <c r="P25" s="38"/>
      <c r="Q25" s="39"/>
      <c r="R25" s="27">
        <f>COUNTIF(MON_3[[#This Row],[7:00 AM]:[7:00 PM]],"*")</f>
        <v>0</v>
      </c>
    </row>
    <row r="26" spans="2:18" s="24" customFormat="1" ht="27" customHeight="1" x14ac:dyDescent="0.2">
      <c r="B26" s="26"/>
      <c r="C26" s="26"/>
      <c r="D26" s="39"/>
      <c r="E26" s="39"/>
      <c r="F26" s="39"/>
      <c r="G26" s="39"/>
      <c r="H26" s="39"/>
      <c r="I26" s="39"/>
      <c r="J26" s="39"/>
      <c r="K26" s="39"/>
      <c r="L26" s="39"/>
      <c r="M26" s="39"/>
      <c r="N26" s="39"/>
      <c r="O26" s="39"/>
      <c r="P26" s="39"/>
      <c r="Q26" s="39"/>
      <c r="R26" s="27">
        <f>COUNTIF(MON_3[[#This Row],[7:00 AM]:[7:00 PM]],"*")</f>
        <v>0</v>
      </c>
    </row>
    <row r="27" spans="2:18" ht="8" customHeight="1" x14ac:dyDescent="0.2"/>
    <row r="28" spans="2:18" ht="18" x14ac:dyDescent="0.2">
      <c r="B28" s="48">
        <f>B17+1</f>
        <v>49438</v>
      </c>
      <c r="C28" s="49"/>
      <c r="D28" s="16"/>
      <c r="E28" s="16"/>
      <c r="F28" s="16"/>
      <c r="G28" s="16"/>
      <c r="H28" s="16"/>
      <c r="I28" s="16"/>
      <c r="J28" s="16"/>
      <c r="K28" s="16"/>
      <c r="L28" s="16"/>
      <c r="M28" s="16"/>
      <c r="N28" s="16"/>
      <c r="O28" s="16"/>
      <c r="P28" s="16"/>
      <c r="Q28" s="16"/>
      <c r="R28" s="2"/>
    </row>
    <row r="29" spans="2:18" x14ac:dyDescent="0.2">
      <c r="B29" s="42" t="s">
        <v>33</v>
      </c>
      <c r="C29" s="3" t="s">
        <v>34</v>
      </c>
      <c r="D29" s="4" t="s">
        <v>0</v>
      </c>
      <c r="E29" s="4" t="s">
        <v>1</v>
      </c>
      <c r="F29" s="4" t="s">
        <v>2</v>
      </c>
      <c r="G29" s="4" t="s">
        <v>3</v>
      </c>
      <c r="H29" s="4" t="s">
        <v>4</v>
      </c>
      <c r="I29" s="4" t="s">
        <v>5</v>
      </c>
      <c r="J29" s="4" t="s">
        <v>6</v>
      </c>
      <c r="K29" s="4" t="s">
        <v>7</v>
      </c>
      <c r="L29" s="4" t="s">
        <v>8</v>
      </c>
      <c r="M29" s="4" t="s">
        <v>9</v>
      </c>
      <c r="N29" s="4" t="s">
        <v>10</v>
      </c>
      <c r="O29" s="4" t="s">
        <v>11</v>
      </c>
      <c r="P29" s="4" t="s">
        <v>12</v>
      </c>
      <c r="Q29" s="37" t="s">
        <v>35</v>
      </c>
      <c r="R29" s="5" t="s">
        <v>36</v>
      </c>
    </row>
    <row r="30" spans="2:18" s="24" customFormat="1" ht="27" customHeight="1" x14ac:dyDescent="0.2">
      <c r="B30" s="18"/>
      <c r="C30" s="6"/>
      <c r="D30" s="12"/>
      <c r="E30" s="12"/>
      <c r="F30" s="12"/>
      <c r="G30" s="12"/>
      <c r="H30" s="12"/>
      <c r="I30" s="12"/>
      <c r="J30" s="12"/>
      <c r="K30" s="12"/>
      <c r="L30" s="12"/>
      <c r="M30" s="12"/>
      <c r="N30" s="12"/>
      <c r="O30" s="12"/>
      <c r="P30" s="12"/>
      <c r="Q30" s="13"/>
      <c r="R30" s="23">
        <f>COUNTIF(MON_4[[#This Row],[7:00 AM]:[7:00 PM]],"*")</f>
        <v>0</v>
      </c>
    </row>
    <row r="31" spans="2:18" s="24" customFormat="1" ht="27" customHeight="1" x14ac:dyDescent="0.2">
      <c r="B31" s="19"/>
      <c r="C31" s="20"/>
      <c r="D31" s="13"/>
      <c r="E31" s="13"/>
      <c r="F31" s="13"/>
      <c r="G31" s="13"/>
      <c r="H31" s="13"/>
      <c r="I31" s="13"/>
      <c r="J31" s="13"/>
      <c r="K31" s="13"/>
      <c r="L31" s="13"/>
      <c r="M31" s="13"/>
      <c r="N31" s="13"/>
      <c r="O31" s="13"/>
      <c r="P31" s="13"/>
      <c r="Q31" s="13"/>
      <c r="R31" s="23">
        <f>COUNTIF(MON_4[[#This Row],[7:00 AM]:[7:00 PM]],"*")</f>
        <v>0</v>
      </c>
    </row>
    <row r="32" spans="2:18" s="24" customFormat="1" ht="27" customHeight="1" x14ac:dyDescent="0.2">
      <c r="B32" s="18"/>
      <c r="C32" s="6"/>
      <c r="D32" s="12"/>
      <c r="E32" s="12"/>
      <c r="F32" s="12"/>
      <c r="G32" s="12"/>
      <c r="H32" s="12"/>
      <c r="I32" s="12"/>
      <c r="J32" s="12"/>
      <c r="K32" s="12"/>
      <c r="L32" s="12"/>
      <c r="M32" s="12"/>
      <c r="N32" s="12"/>
      <c r="O32" s="12"/>
      <c r="P32" s="12"/>
      <c r="Q32" s="13"/>
      <c r="R32" s="23">
        <f>COUNTIF(MON_4[[#This Row],[7:00 AM]:[7:00 PM]],"*")</f>
        <v>0</v>
      </c>
    </row>
    <row r="33" spans="2:18" s="24" customFormat="1" ht="27" customHeight="1" x14ac:dyDescent="0.2">
      <c r="B33" s="19"/>
      <c r="C33" s="20"/>
      <c r="D33" s="13"/>
      <c r="E33" s="13"/>
      <c r="F33" s="13"/>
      <c r="G33" s="13"/>
      <c r="H33" s="13"/>
      <c r="I33" s="13"/>
      <c r="J33" s="13"/>
      <c r="K33" s="13"/>
      <c r="L33" s="13"/>
      <c r="M33" s="13"/>
      <c r="N33" s="13"/>
      <c r="O33" s="13"/>
      <c r="P33" s="13"/>
      <c r="Q33" s="13"/>
      <c r="R33" s="23">
        <f>COUNTIF(MON_4[[#This Row],[7:00 AM]:[7:00 PM]],"*")</f>
        <v>0</v>
      </c>
    </row>
    <row r="34" spans="2:18" s="24" customFormat="1" ht="27" customHeight="1" x14ac:dyDescent="0.2">
      <c r="B34" s="18"/>
      <c r="C34" s="6"/>
      <c r="D34" s="12"/>
      <c r="E34" s="12"/>
      <c r="F34" s="12"/>
      <c r="G34" s="12"/>
      <c r="H34" s="12"/>
      <c r="I34" s="12"/>
      <c r="J34" s="12"/>
      <c r="K34" s="12"/>
      <c r="L34" s="12"/>
      <c r="M34" s="12"/>
      <c r="N34" s="12"/>
      <c r="O34" s="12"/>
      <c r="P34" s="12"/>
      <c r="Q34" s="13"/>
      <c r="R34" s="23">
        <f>COUNTIF(MON_4[[#This Row],[7:00 AM]:[7:00 PM]],"*")</f>
        <v>0</v>
      </c>
    </row>
    <row r="35" spans="2:18" s="24" customFormat="1" ht="27" customHeight="1" x14ac:dyDescent="0.2">
      <c r="B35" s="19"/>
      <c r="C35" s="20"/>
      <c r="D35" s="13"/>
      <c r="E35" s="13"/>
      <c r="F35" s="13"/>
      <c r="G35" s="13"/>
      <c r="H35" s="13"/>
      <c r="I35" s="13"/>
      <c r="J35" s="13"/>
      <c r="K35" s="13"/>
      <c r="L35" s="13"/>
      <c r="M35" s="13"/>
      <c r="N35" s="13"/>
      <c r="O35" s="13"/>
      <c r="P35" s="13"/>
      <c r="Q35" s="13"/>
      <c r="R35" s="23">
        <f>COUNTIF(MON_4[[#This Row],[7:00 AM]:[7:00 PM]],"*")</f>
        <v>0</v>
      </c>
    </row>
    <row r="36" spans="2:18" s="24" customFormat="1" ht="27" customHeight="1" x14ac:dyDescent="0.2">
      <c r="B36" s="18"/>
      <c r="C36" s="6"/>
      <c r="D36" s="12"/>
      <c r="E36" s="12"/>
      <c r="F36" s="12"/>
      <c r="G36" s="12"/>
      <c r="H36" s="14"/>
      <c r="I36" s="14"/>
      <c r="J36" s="14"/>
      <c r="K36" s="14"/>
      <c r="L36" s="14"/>
      <c r="M36" s="14"/>
      <c r="N36" s="14"/>
      <c r="O36" s="14"/>
      <c r="P36" s="14"/>
      <c r="Q36" s="13"/>
      <c r="R36" s="23">
        <f>COUNTIF(MON_4[[#This Row],[7:00 AM]:[7:00 PM]],"*")</f>
        <v>0</v>
      </c>
    </row>
    <row r="37" spans="2:18" s="24" customFormat="1" ht="27" customHeight="1" x14ac:dyDescent="0.2">
      <c r="B37" s="21"/>
      <c r="C37" s="22"/>
      <c r="D37" s="15"/>
      <c r="E37" s="15"/>
      <c r="F37" s="15"/>
      <c r="G37" s="15"/>
      <c r="H37" s="15"/>
      <c r="I37" s="15"/>
      <c r="J37" s="15"/>
      <c r="K37" s="15"/>
      <c r="L37" s="15"/>
      <c r="M37" s="15"/>
      <c r="N37" s="15"/>
      <c r="O37" s="15"/>
      <c r="P37" s="15"/>
      <c r="Q37" s="15"/>
      <c r="R37" s="25">
        <f>COUNTIF(MON_4[[#This Row],[7:00 AM]:[7:00 PM]],"*")</f>
        <v>0</v>
      </c>
    </row>
    <row r="38" spans="2:18" ht="8" customHeight="1" x14ac:dyDescent="0.2"/>
    <row r="39" spans="2:18" ht="18" x14ac:dyDescent="0.2">
      <c r="B39" s="44">
        <f>B28+1</f>
        <v>49439</v>
      </c>
      <c r="C39" s="45"/>
      <c r="D39" s="7"/>
      <c r="E39" s="7"/>
      <c r="F39" s="7"/>
      <c r="G39" s="7"/>
      <c r="H39" s="7"/>
      <c r="I39" s="7"/>
      <c r="J39" s="7"/>
      <c r="K39" s="7"/>
      <c r="L39" s="7"/>
      <c r="M39" s="7"/>
      <c r="N39" s="7"/>
      <c r="O39" s="7"/>
      <c r="P39" s="7"/>
      <c r="Q39" s="7"/>
      <c r="R39" s="7"/>
    </row>
    <row r="40" spans="2:18" x14ac:dyDescent="0.2">
      <c r="B40" s="43" t="s">
        <v>33</v>
      </c>
      <c r="C40" s="8" t="s">
        <v>34</v>
      </c>
      <c r="D40" s="9" t="s">
        <v>0</v>
      </c>
      <c r="E40" s="9" t="s">
        <v>1</v>
      </c>
      <c r="F40" s="9" t="s">
        <v>2</v>
      </c>
      <c r="G40" s="9" t="s">
        <v>3</v>
      </c>
      <c r="H40" s="9" t="s">
        <v>4</v>
      </c>
      <c r="I40" s="9" t="s">
        <v>5</v>
      </c>
      <c r="J40" s="9" t="s">
        <v>6</v>
      </c>
      <c r="K40" s="9" t="s">
        <v>7</v>
      </c>
      <c r="L40" s="9" t="s">
        <v>8</v>
      </c>
      <c r="M40" s="9" t="s">
        <v>9</v>
      </c>
      <c r="N40" s="9" t="s">
        <v>10</v>
      </c>
      <c r="O40" s="9" t="s">
        <v>11</v>
      </c>
      <c r="P40" s="9" t="s">
        <v>12</v>
      </c>
      <c r="Q40" s="9" t="s">
        <v>35</v>
      </c>
      <c r="R40" s="9" t="s">
        <v>36</v>
      </c>
    </row>
    <row r="41" spans="2:18" s="24" customFormat="1" ht="27" customHeight="1" x14ac:dyDescent="0.2">
      <c r="B41" s="10"/>
      <c r="C41" s="10"/>
      <c r="D41" s="38"/>
      <c r="E41" s="38"/>
      <c r="F41" s="38"/>
      <c r="G41" s="38"/>
      <c r="H41" s="38"/>
      <c r="I41" s="38"/>
      <c r="J41" s="38"/>
      <c r="K41" s="38"/>
      <c r="L41" s="38"/>
      <c r="M41" s="38"/>
      <c r="N41" s="38"/>
      <c r="O41" s="38"/>
      <c r="P41" s="38"/>
      <c r="Q41" s="39"/>
      <c r="R41" s="27">
        <f>COUNTIF(MON_5[[#This Row],[7:00 AM]:[7:00 PM]],"*")</f>
        <v>0</v>
      </c>
    </row>
    <row r="42" spans="2:18" s="24" customFormat="1" ht="27" customHeight="1" x14ac:dyDescent="0.2">
      <c r="B42" s="26"/>
      <c r="C42" s="26"/>
      <c r="D42" s="39"/>
      <c r="E42" s="39"/>
      <c r="F42" s="39"/>
      <c r="G42" s="39"/>
      <c r="H42" s="39"/>
      <c r="I42" s="39"/>
      <c r="J42" s="39"/>
      <c r="K42" s="39"/>
      <c r="L42" s="39"/>
      <c r="M42" s="39"/>
      <c r="N42" s="39"/>
      <c r="O42" s="39"/>
      <c r="P42" s="39"/>
      <c r="Q42" s="39"/>
      <c r="R42" s="27">
        <f>COUNTIF(MON_5[[#This Row],[7:00 AM]:[7:00 PM]],"*")</f>
        <v>0</v>
      </c>
    </row>
    <row r="43" spans="2:18" s="24" customFormat="1" ht="27" customHeight="1" x14ac:dyDescent="0.2">
      <c r="B43" s="10"/>
      <c r="C43" s="10"/>
      <c r="D43" s="38"/>
      <c r="E43" s="38"/>
      <c r="F43" s="38"/>
      <c r="G43" s="38"/>
      <c r="H43" s="38"/>
      <c r="I43" s="38"/>
      <c r="J43" s="38"/>
      <c r="K43" s="38"/>
      <c r="L43" s="38"/>
      <c r="M43" s="38"/>
      <c r="N43" s="38"/>
      <c r="O43" s="38"/>
      <c r="P43" s="38"/>
      <c r="Q43" s="39"/>
      <c r="R43" s="27">
        <f>COUNTIF(MON_5[[#This Row],[7:00 AM]:[7:00 PM]],"*")</f>
        <v>0</v>
      </c>
    </row>
    <row r="44" spans="2:18" s="24" customFormat="1" ht="27" customHeight="1" x14ac:dyDescent="0.2">
      <c r="B44" s="26"/>
      <c r="C44" s="26"/>
      <c r="D44" s="39"/>
      <c r="E44" s="39"/>
      <c r="F44" s="39"/>
      <c r="G44" s="39"/>
      <c r="H44" s="39"/>
      <c r="I44" s="39"/>
      <c r="J44" s="39"/>
      <c r="K44" s="39"/>
      <c r="L44" s="39"/>
      <c r="M44" s="39"/>
      <c r="N44" s="39"/>
      <c r="O44" s="39"/>
      <c r="P44" s="39"/>
      <c r="Q44" s="39"/>
      <c r="R44" s="27">
        <f>COUNTIF(MON_5[[#This Row],[7:00 AM]:[7:00 PM]],"*")</f>
        <v>0</v>
      </c>
    </row>
    <row r="45" spans="2:18" s="24" customFormat="1" ht="27" customHeight="1" x14ac:dyDescent="0.2">
      <c r="B45" s="10"/>
      <c r="C45" s="10"/>
      <c r="D45" s="38"/>
      <c r="E45" s="38"/>
      <c r="F45" s="38"/>
      <c r="G45" s="38"/>
      <c r="H45" s="38"/>
      <c r="I45" s="38"/>
      <c r="J45" s="38"/>
      <c r="K45" s="38"/>
      <c r="L45" s="38"/>
      <c r="M45" s="38"/>
      <c r="N45" s="38"/>
      <c r="O45" s="38"/>
      <c r="P45" s="38"/>
      <c r="Q45" s="39"/>
      <c r="R45" s="27">
        <f>COUNTIF(MON_5[[#This Row],[7:00 AM]:[7:00 PM]],"*")</f>
        <v>0</v>
      </c>
    </row>
    <row r="46" spans="2:18" s="24" customFormat="1" ht="27" customHeight="1" x14ac:dyDescent="0.2">
      <c r="B46" s="26"/>
      <c r="C46" s="26"/>
      <c r="D46" s="39"/>
      <c r="E46" s="39"/>
      <c r="F46" s="39"/>
      <c r="G46" s="39"/>
      <c r="H46" s="39"/>
      <c r="I46" s="39"/>
      <c r="J46" s="39"/>
      <c r="K46" s="39"/>
      <c r="L46" s="39"/>
      <c r="M46" s="39"/>
      <c r="N46" s="39"/>
      <c r="O46" s="39"/>
      <c r="P46" s="39"/>
      <c r="Q46" s="39"/>
      <c r="R46" s="27">
        <f>COUNTIF(MON_5[[#This Row],[7:00 AM]:[7:00 PM]],"*")</f>
        <v>0</v>
      </c>
    </row>
    <row r="47" spans="2:18" s="24" customFormat="1" ht="27" customHeight="1" x14ac:dyDescent="0.2">
      <c r="B47" s="10"/>
      <c r="C47" s="10"/>
      <c r="D47" s="38"/>
      <c r="E47" s="38"/>
      <c r="F47" s="38"/>
      <c r="G47" s="38"/>
      <c r="H47" s="38"/>
      <c r="I47" s="38"/>
      <c r="J47" s="38"/>
      <c r="K47" s="38"/>
      <c r="L47" s="38"/>
      <c r="M47" s="38"/>
      <c r="N47" s="38"/>
      <c r="O47" s="38"/>
      <c r="P47" s="38"/>
      <c r="Q47" s="39"/>
      <c r="R47" s="27">
        <f>COUNTIF(MON_5[[#This Row],[7:00 AM]:[7:00 PM]],"*")</f>
        <v>0</v>
      </c>
    </row>
    <row r="48" spans="2:18" s="24" customFormat="1" ht="27" customHeight="1" x14ac:dyDescent="0.2">
      <c r="B48" s="26"/>
      <c r="C48" s="26"/>
      <c r="D48" s="39"/>
      <c r="E48" s="39"/>
      <c r="F48" s="39"/>
      <c r="G48" s="39"/>
      <c r="H48" s="39"/>
      <c r="I48" s="39"/>
      <c r="J48" s="39"/>
      <c r="K48" s="39"/>
      <c r="L48" s="39"/>
      <c r="M48" s="39"/>
      <c r="N48" s="39"/>
      <c r="O48" s="39"/>
      <c r="P48" s="39"/>
      <c r="Q48" s="39"/>
      <c r="R48" s="27">
        <f>COUNTIF(MON_5[[#This Row],[7:00 AM]:[7:00 PM]],"*")</f>
        <v>0</v>
      </c>
    </row>
    <row r="49" spans="2:18" ht="8" customHeight="1" x14ac:dyDescent="0.2"/>
    <row r="50" spans="2:18" ht="18" x14ac:dyDescent="0.2">
      <c r="B50" s="50">
        <f>B39+1</f>
        <v>49440</v>
      </c>
      <c r="C50" s="51"/>
      <c r="D50" s="17"/>
      <c r="E50" s="17"/>
      <c r="F50" s="17"/>
      <c r="G50" s="17"/>
      <c r="H50" s="17"/>
      <c r="I50" s="17"/>
      <c r="J50" s="17"/>
      <c r="K50" s="17"/>
      <c r="L50" s="17"/>
      <c r="M50" s="17"/>
      <c r="N50" s="17"/>
      <c r="O50" s="17"/>
      <c r="P50" s="17"/>
      <c r="Q50" s="17"/>
      <c r="R50" s="11"/>
    </row>
    <row r="51" spans="2:18" x14ac:dyDescent="0.2">
      <c r="B51" s="42" t="s">
        <v>33</v>
      </c>
      <c r="C51" s="3" t="s">
        <v>34</v>
      </c>
      <c r="D51" s="4" t="s">
        <v>0</v>
      </c>
      <c r="E51" s="4" t="s">
        <v>1</v>
      </c>
      <c r="F51" s="4" t="s">
        <v>2</v>
      </c>
      <c r="G51" s="4" t="s">
        <v>3</v>
      </c>
      <c r="H51" s="4" t="s">
        <v>4</v>
      </c>
      <c r="I51" s="4" t="s">
        <v>5</v>
      </c>
      <c r="J51" s="4" t="s">
        <v>6</v>
      </c>
      <c r="K51" s="4" t="s">
        <v>7</v>
      </c>
      <c r="L51" s="4" t="s">
        <v>8</v>
      </c>
      <c r="M51" s="4" t="s">
        <v>9</v>
      </c>
      <c r="N51" s="4" t="s">
        <v>10</v>
      </c>
      <c r="O51" s="4" t="s">
        <v>11</v>
      </c>
      <c r="P51" s="4" t="s">
        <v>12</v>
      </c>
      <c r="Q51" s="37" t="s">
        <v>35</v>
      </c>
      <c r="R51" s="5" t="s">
        <v>36</v>
      </c>
    </row>
    <row r="52" spans="2:18" s="24" customFormat="1" ht="27" customHeight="1" x14ac:dyDescent="0.2">
      <c r="B52" s="18"/>
      <c r="C52" s="6"/>
      <c r="D52" s="12"/>
      <c r="E52" s="12"/>
      <c r="F52" s="12"/>
      <c r="G52" s="12"/>
      <c r="H52" s="12"/>
      <c r="I52" s="12"/>
      <c r="J52" s="12"/>
      <c r="K52" s="12"/>
      <c r="L52" s="12"/>
      <c r="M52" s="12"/>
      <c r="N52" s="12"/>
      <c r="O52" s="12"/>
      <c r="P52" s="12"/>
      <c r="Q52" s="13"/>
      <c r="R52" s="23">
        <f>COUNTIF(MON_6[[#This Row],[7:00 AM]:[7:00 PM]],"*")</f>
        <v>0</v>
      </c>
    </row>
    <row r="53" spans="2:18" s="24" customFormat="1" ht="27" customHeight="1" x14ac:dyDescent="0.2">
      <c r="B53" s="19"/>
      <c r="C53" s="20"/>
      <c r="D53" s="13"/>
      <c r="E53" s="13"/>
      <c r="F53" s="13"/>
      <c r="G53" s="13"/>
      <c r="H53" s="13"/>
      <c r="I53" s="13"/>
      <c r="J53" s="13"/>
      <c r="K53" s="13"/>
      <c r="L53" s="13"/>
      <c r="M53" s="13"/>
      <c r="N53" s="13"/>
      <c r="O53" s="13"/>
      <c r="P53" s="13"/>
      <c r="Q53" s="13"/>
      <c r="R53" s="23">
        <f>COUNTIF(MON_6[[#This Row],[7:00 AM]:[7:00 PM]],"*")</f>
        <v>0</v>
      </c>
    </row>
    <row r="54" spans="2:18" s="24" customFormat="1" ht="27" customHeight="1" x14ac:dyDescent="0.2">
      <c r="B54" s="18"/>
      <c r="C54" s="6"/>
      <c r="D54" s="12"/>
      <c r="E54" s="12"/>
      <c r="F54" s="12"/>
      <c r="G54" s="12"/>
      <c r="H54" s="12"/>
      <c r="I54" s="12"/>
      <c r="J54" s="12"/>
      <c r="K54" s="12"/>
      <c r="L54" s="12"/>
      <c r="M54" s="12"/>
      <c r="N54" s="12"/>
      <c r="O54" s="12"/>
      <c r="P54" s="12"/>
      <c r="Q54" s="13"/>
      <c r="R54" s="23">
        <f>COUNTIF(MON_6[[#This Row],[7:00 AM]:[7:00 PM]],"*")</f>
        <v>0</v>
      </c>
    </row>
    <row r="55" spans="2:18" s="24" customFormat="1" ht="27" customHeight="1" x14ac:dyDescent="0.2">
      <c r="B55" s="19"/>
      <c r="C55" s="20"/>
      <c r="D55" s="13"/>
      <c r="E55" s="13"/>
      <c r="F55" s="13"/>
      <c r="G55" s="13"/>
      <c r="H55" s="13"/>
      <c r="I55" s="13"/>
      <c r="J55" s="13"/>
      <c r="K55" s="13"/>
      <c r="L55" s="13"/>
      <c r="M55" s="13"/>
      <c r="N55" s="13"/>
      <c r="O55" s="13"/>
      <c r="P55" s="13"/>
      <c r="Q55" s="13"/>
      <c r="R55" s="23">
        <f>COUNTIF(MON_6[[#This Row],[7:00 AM]:[7:00 PM]],"*")</f>
        <v>0</v>
      </c>
    </row>
    <row r="56" spans="2:18" s="24" customFormat="1" ht="27" customHeight="1" x14ac:dyDescent="0.2">
      <c r="B56" s="18"/>
      <c r="C56" s="6"/>
      <c r="D56" s="12"/>
      <c r="E56" s="12"/>
      <c r="F56" s="12"/>
      <c r="G56" s="12"/>
      <c r="H56" s="12"/>
      <c r="I56" s="12"/>
      <c r="J56" s="12"/>
      <c r="K56" s="12"/>
      <c r="L56" s="12"/>
      <c r="M56" s="12"/>
      <c r="N56" s="12"/>
      <c r="O56" s="12"/>
      <c r="P56" s="12"/>
      <c r="Q56" s="13"/>
      <c r="R56" s="23">
        <f>COUNTIF(MON_6[[#This Row],[7:00 AM]:[7:00 PM]],"*")</f>
        <v>0</v>
      </c>
    </row>
    <row r="57" spans="2:18" s="24" customFormat="1" ht="27" customHeight="1" x14ac:dyDescent="0.2">
      <c r="B57" s="19"/>
      <c r="C57" s="20"/>
      <c r="D57" s="13"/>
      <c r="E57" s="13"/>
      <c r="F57" s="13"/>
      <c r="G57" s="13"/>
      <c r="H57" s="13"/>
      <c r="I57" s="13"/>
      <c r="J57" s="13"/>
      <c r="K57" s="13"/>
      <c r="L57" s="13"/>
      <c r="M57" s="13"/>
      <c r="N57" s="13"/>
      <c r="O57" s="13"/>
      <c r="P57" s="13"/>
      <c r="Q57" s="13"/>
      <c r="R57" s="23">
        <f>COUNTIF(MON_6[[#This Row],[7:00 AM]:[7:00 PM]],"*")</f>
        <v>0</v>
      </c>
    </row>
    <row r="58" spans="2:18" s="24" customFormat="1" ht="27" customHeight="1" x14ac:dyDescent="0.2">
      <c r="B58" s="18"/>
      <c r="C58" s="6"/>
      <c r="D58" s="12"/>
      <c r="E58" s="12"/>
      <c r="F58" s="12"/>
      <c r="G58" s="12"/>
      <c r="H58" s="14"/>
      <c r="I58" s="14"/>
      <c r="J58" s="14"/>
      <c r="K58" s="14"/>
      <c r="L58" s="14"/>
      <c r="M58" s="14"/>
      <c r="N58" s="14"/>
      <c r="O58" s="14"/>
      <c r="P58" s="14"/>
      <c r="Q58" s="13"/>
      <c r="R58" s="23">
        <f>COUNTIF(MON_6[[#This Row],[7:00 AM]:[7:00 PM]],"*")</f>
        <v>0</v>
      </c>
    </row>
    <row r="59" spans="2:18" s="24" customFormat="1" ht="27" customHeight="1" x14ac:dyDescent="0.2">
      <c r="B59" s="21"/>
      <c r="C59" s="22"/>
      <c r="D59" s="15"/>
      <c r="E59" s="15"/>
      <c r="F59" s="15"/>
      <c r="G59" s="15"/>
      <c r="H59" s="15"/>
      <c r="I59" s="15"/>
      <c r="J59" s="15"/>
      <c r="K59" s="15"/>
      <c r="L59" s="15"/>
      <c r="M59" s="15"/>
      <c r="N59" s="15"/>
      <c r="O59" s="15"/>
      <c r="P59" s="15"/>
      <c r="Q59" s="15"/>
      <c r="R59" s="25">
        <f>COUNTIF(MON_6[[#This Row],[7:00 AM]:[7:00 PM]],"*")</f>
        <v>0</v>
      </c>
    </row>
    <row r="60" spans="2:18" ht="8" customHeight="1" x14ac:dyDescent="0.2"/>
    <row r="61" spans="2:18" ht="18" x14ac:dyDescent="0.2">
      <c r="B61" s="44">
        <f>B50+1</f>
        <v>49441</v>
      </c>
      <c r="C61" s="45"/>
      <c r="D61" s="7"/>
      <c r="E61" s="7"/>
      <c r="F61" s="7"/>
      <c r="G61" s="7"/>
      <c r="H61" s="7"/>
      <c r="I61" s="7"/>
      <c r="J61" s="7"/>
      <c r="K61" s="7"/>
      <c r="L61" s="7"/>
      <c r="M61" s="7"/>
      <c r="N61" s="7"/>
      <c r="O61" s="7"/>
      <c r="P61" s="7"/>
      <c r="Q61" s="7"/>
      <c r="R61" s="7"/>
    </row>
    <row r="62" spans="2:18" x14ac:dyDescent="0.2">
      <c r="B62" s="43" t="s">
        <v>33</v>
      </c>
      <c r="C62" s="8" t="s">
        <v>34</v>
      </c>
      <c r="D62" s="9" t="s">
        <v>0</v>
      </c>
      <c r="E62" s="9" t="s">
        <v>1</v>
      </c>
      <c r="F62" s="9" t="s">
        <v>2</v>
      </c>
      <c r="G62" s="9" t="s">
        <v>3</v>
      </c>
      <c r="H62" s="9" t="s">
        <v>4</v>
      </c>
      <c r="I62" s="9" t="s">
        <v>5</v>
      </c>
      <c r="J62" s="9" t="s">
        <v>6</v>
      </c>
      <c r="K62" s="9" t="s">
        <v>7</v>
      </c>
      <c r="L62" s="9" t="s">
        <v>8</v>
      </c>
      <c r="M62" s="9" t="s">
        <v>9</v>
      </c>
      <c r="N62" s="9" t="s">
        <v>10</v>
      </c>
      <c r="O62" s="9" t="s">
        <v>11</v>
      </c>
      <c r="P62" s="9" t="s">
        <v>12</v>
      </c>
      <c r="Q62" s="9" t="s">
        <v>35</v>
      </c>
      <c r="R62" s="9" t="s">
        <v>36</v>
      </c>
    </row>
    <row r="63" spans="2:18" s="24" customFormat="1" ht="27" customHeight="1" x14ac:dyDescent="0.2">
      <c r="B63" s="10"/>
      <c r="C63" s="10"/>
      <c r="D63" s="38"/>
      <c r="E63" s="38"/>
      <c r="F63" s="38"/>
      <c r="G63" s="38"/>
      <c r="H63" s="38"/>
      <c r="I63" s="38"/>
      <c r="J63" s="38"/>
      <c r="K63" s="38"/>
      <c r="L63" s="38"/>
      <c r="M63" s="38"/>
      <c r="N63" s="38"/>
      <c r="O63" s="38"/>
      <c r="P63" s="38"/>
      <c r="Q63" s="39"/>
      <c r="R63" s="27">
        <f>COUNTIF(MON_7[[#This Row],[7:00 AM]:[7:00 PM]],"*")</f>
        <v>0</v>
      </c>
    </row>
    <row r="64" spans="2:18" s="24" customFormat="1" ht="27" customHeight="1" x14ac:dyDescent="0.2">
      <c r="B64" s="26"/>
      <c r="C64" s="26"/>
      <c r="D64" s="39"/>
      <c r="E64" s="39"/>
      <c r="F64" s="39"/>
      <c r="G64" s="39"/>
      <c r="H64" s="39"/>
      <c r="I64" s="39"/>
      <c r="J64" s="39"/>
      <c r="K64" s="39"/>
      <c r="L64" s="39"/>
      <c r="M64" s="39"/>
      <c r="N64" s="39"/>
      <c r="O64" s="39"/>
      <c r="P64" s="39"/>
      <c r="Q64" s="39"/>
      <c r="R64" s="27">
        <f>COUNTIF(MON_7[[#This Row],[7:00 AM]:[7:00 PM]],"*")</f>
        <v>0</v>
      </c>
    </row>
    <row r="65" spans="2:18" s="24" customFormat="1" ht="27" customHeight="1" x14ac:dyDescent="0.2">
      <c r="B65" s="10"/>
      <c r="C65" s="10"/>
      <c r="D65" s="38"/>
      <c r="E65" s="38"/>
      <c r="F65" s="38"/>
      <c r="G65" s="38"/>
      <c r="H65" s="38"/>
      <c r="I65" s="38"/>
      <c r="J65" s="38"/>
      <c r="K65" s="38"/>
      <c r="L65" s="38"/>
      <c r="M65" s="38"/>
      <c r="N65" s="38"/>
      <c r="O65" s="38"/>
      <c r="P65" s="38"/>
      <c r="Q65" s="39"/>
      <c r="R65" s="27">
        <f>COUNTIF(MON_7[[#This Row],[7:00 AM]:[7:00 PM]],"*")</f>
        <v>0</v>
      </c>
    </row>
    <row r="66" spans="2:18" s="24" customFormat="1" ht="27" customHeight="1" x14ac:dyDescent="0.2">
      <c r="B66" s="26"/>
      <c r="C66" s="26"/>
      <c r="D66" s="39"/>
      <c r="E66" s="39"/>
      <c r="F66" s="39"/>
      <c r="G66" s="39"/>
      <c r="H66" s="39"/>
      <c r="I66" s="39"/>
      <c r="J66" s="39"/>
      <c r="K66" s="39"/>
      <c r="L66" s="39"/>
      <c r="M66" s="39"/>
      <c r="N66" s="39"/>
      <c r="O66" s="39"/>
      <c r="P66" s="39"/>
      <c r="Q66" s="39"/>
      <c r="R66" s="27">
        <f>COUNTIF(MON_7[[#This Row],[7:00 AM]:[7:00 PM]],"*")</f>
        <v>0</v>
      </c>
    </row>
    <row r="67" spans="2:18" s="24" customFormat="1" ht="27" customHeight="1" x14ac:dyDescent="0.2">
      <c r="B67" s="10"/>
      <c r="C67" s="10"/>
      <c r="D67" s="38"/>
      <c r="E67" s="38"/>
      <c r="F67" s="38"/>
      <c r="G67" s="38"/>
      <c r="H67" s="38"/>
      <c r="I67" s="38"/>
      <c r="J67" s="38"/>
      <c r="K67" s="38"/>
      <c r="L67" s="38"/>
      <c r="M67" s="38"/>
      <c r="N67" s="38"/>
      <c r="O67" s="38"/>
      <c r="P67" s="38"/>
      <c r="Q67" s="39"/>
      <c r="R67" s="27">
        <f>COUNTIF(MON_7[[#This Row],[7:00 AM]:[7:00 PM]],"*")</f>
        <v>0</v>
      </c>
    </row>
    <row r="68" spans="2:18" s="24" customFormat="1" ht="27" customHeight="1" x14ac:dyDescent="0.2">
      <c r="B68" s="26"/>
      <c r="C68" s="26"/>
      <c r="D68" s="39"/>
      <c r="E68" s="39"/>
      <c r="F68" s="39"/>
      <c r="G68" s="39"/>
      <c r="H68" s="39"/>
      <c r="I68" s="39"/>
      <c r="J68" s="39"/>
      <c r="K68" s="39"/>
      <c r="L68" s="39"/>
      <c r="M68" s="39"/>
      <c r="N68" s="39"/>
      <c r="O68" s="39"/>
      <c r="P68" s="39"/>
      <c r="Q68" s="39"/>
      <c r="R68" s="27">
        <f>COUNTIF(MON_7[[#This Row],[7:00 AM]:[7:00 PM]],"*")</f>
        <v>0</v>
      </c>
    </row>
    <row r="69" spans="2:18" s="24" customFormat="1" ht="27" customHeight="1" x14ac:dyDescent="0.2">
      <c r="B69" s="10"/>
      <c r="C69" s="10"/>
      <c r="D69" s="38"/>
      <c r="E69" s="38"/>
      <c r="F69" s="38"/>
      <c r="G69" s="38"/>
      <c r="H69" s="38"/>
      <c r="I69" s="38"/>
      <c r="J69" s="38"/>
      <c r="K69" s="38"/>
      <c r="L69" s="38"/>
      <c r="M69" s="38"/>
      <c r="N69" s="38"/>
      <c r="O69" s="38"/>
      <c r="P69" s="38"/>
      <c r="Q69" s="39"/>
      <c r="R69" s="27">
        <f>COUNTIF(MON_7[[#This Row],[7:00 AM]:[7:00 PM]],"*")</f>
        <v>0</v>
      </c>
    </row>
    <row r="70" spans="2:18" s="24" customFormat="1" ht="27" customHeight="1" x14ac:dyDescent="0.2">
      <c r="B70" s="26"/>
      <c r="C70" s="26"/>
      <c r="D70" s="39"/>
      <c r="E70" s="39"/>
      <c r="F70" s="39"/>
      <c r="G70" s="39"/>
      <c r="H70" s="39"/>
      <c r="I70" s="39"/>
      <c r="J70" s="39"/>
      <c r="K70" s="39"/>
      <c r="L70" s="39"/>
      <c r="M70" s="39"/>
      <c r="N70" s="39"/>
      <c r="O70" s="39"/>
      <c r="P70" s="39"/>
      <c r="Q70" s="39"/>
      <c r="R70" s="27">
        <f>COUNTIF(MON_7[[#This Row],[7:00 AM]:[7:00 PM]],"*")</f>
        <v>0</v>
      </c>
    </row>
    <row r="71" spans="2:18" ht="8" customHeight="1" x14ac:dyDescent="0.2"/>
    <row r="72" spans="2:18" ht="18" x14ac:dyDescent="0.2">
      <c r="B72" s="48">
        <f>B61+1</f>
        <v>49442</v>
      </c>
      <c r="C72" s="49"/>
      <c r="D72" s="16"/>
      <c r="E72" s="16"/>
      <c r="F72" s="16"/>
      <c r="G72" s="16"/>
      <c r="H72" s="16"/>
      <c r="I72" s="16"/>
      <c r="J72" s="16"/>
      <c r="K72" s="16"/>
      <c r="L72" s="16"/>
      <c r="M72" s="16"/>
      <c r="N72" s="16"/>
      <c r="O72" s="16"/>
      <c r="P72" s="16"/>
      <c r="Q72" s="16"/>
      <c r="R72" s="2"/>
    </row>
    <row r="73" spans="2:18" x14ac:dyDescent="0.2">
      <c r="B73" s="42" t="s">
        <v>33</v>
      </c>
      <c r="C73" s="3" t="s">
        <v>34</v>
      </c>
      <c r="D73" s="4" t="s">
        <v>0</v>
      </c>
      <c r="E73" s="4" t="s">
        <v>1</v>
      </c>
      <c r="F73" s="4" t="s">
        <v>2</v>
      </c>
      <c r="G73" s="4" t="s">
        <v>3</v>
      </c>
      <c r="H73" s="4" t="s">
        <v>4</v>
      </c>
      <c r="I73" s="4" t="s">
        <v>5</v>
      </c>
      <c r="J73" s="4" t="s">
        <v>6</v>
      </c>
      <c r="K73" s="4" t="s">
        <v>7</v>
      </c>
      <c r="L73" s="4" t="s">
        <v>8</v>
      </c>
      <c r="M73" s="4" t="s">
        <v>9</v>
      </c>
      <c r="N73" s="4" t="s">
        <v>10</v>
      </c>
      <c r="O73" s="4" t="s">
        <v>11</v>
      </c>
      <c r="P73" s="4" t="s">
        <v>12</v>
      </c>
      <c r="Q73" s="4" t="s">
        <v>35</v>
      </c>
      <c r="R73" s="5" t="s">
        <v>36</v>
      </c>
    </row>
    <row r="74" spans="2:18" s="24" customFormat="1" ht="27" customHeight="1" x14ac:dyDescent="0.2">
      <c r="B74" s="18"/>
      <c r="C74" s="6"/>
      <c r="D74" s="12"/>
      <c r="E74" s="12"/>
      <c r="F74" s="12"/>
      <c r="G74" s="12"/>
      <c r="H74" s="12"/>
      <c r="I74" s="12"/>
      <c r="J74" s="12"/>
      <c r="K74" s="12"/>
      <c r="L74" s="12"/>
      <c r="M74" s="12"/>
      <c r="N74" s="12"/>
      <c r="O74" s="12"/>
      <c r="P74" s="12"/>
      <c r="Q74" s="13"/>
      <c r="R74" s="23">
        <f>COUNTIF(MON_8[[#This Row],[7:00 AM]:[7:00 PM]],"*")</f>
        <v>0</v>
      </c>
    </row>
    <row r="75" spans="2:18" s="24" customFormat="1" ht="27" customHeight="1" x14ac:dyDescent="0.2">
      <c r="B75" s="19"/>
      <c r="C75" s="20"/>
      <c r="D75" s="13"/>
      <c r="E75" s="13"/>
      <c r="F75" s="13"/>
      <c r="G75" s="13"/>
      <c r="H75" s="13"/>
      <c r="I75" s="13"/>
      <c r="J75" s="13"/>
      <c r="K75" s="13"/>
      <c r="L75" s="13"/>
      <c r="M75" s="13"/>
      <c r="N75" s="13"/>
      <c r="O75" s="13"/>
      <c r="P75" s="13"/>
      <c r="Q75" s="13"/>
      <c r="R75" s="23">
        <f>COUNTIF(MON_8[[#This Row],[7:00 AM]:[7:00 PM]],"*")</f>
        <v>0</v>
      </c>
    </row>
    <row r="76" spans="2:18" s="24" customFormat="1" ht="27" customHeight="1" x14ac:dyDescent="0.2">
      <c r="B76" s="18"/>
      <c r="C76" s="6"/>
      <c r="D76" s="12"/>
      <c r="E76" s="12"/>
      <c r="F76" s="12"/>
      <c r="G76" s="12"/>
      <c r="H76" s="12"/>
      <c r="I76" s="12"/>
      <c r="J76" s="12"/>
      <c r="K76" s="12"/>
      <c r="L76" s="12"/>
      <c r="M76" s="12"/>
      <c r="N76" s="12"/>
      <c r="O76" s="12"/>
      <c r="P76" s="12"/>
      <c r="Q76" s="13"/>
      <c r="R76" s="23">
        <f>COUNTIF(MON_8[[#This Row],[7:00 AM]:[7:00 PM]],"*")</f>
        <v>0</v>
      </c>
    </row>
    <row r="77" spans="2:18" s="24" customFormat="1" ht="27" customHeight="1" x14ac:dyDescent="0.2">
      <c r="B77" s="19"/>
      <c r="C77" s="20"/>
      <c r="D77" s="13"/>
      <c r="E77" s="13"/>
      <c r="F77" s="13"/>
      <c r="G77" s="13"/>
      <c r="H77" s="13"/>
      <c r="I77" s="13"/>
      <c r="J77" s="13"/>
      <c r="K77" s="13"/>
      <c r="L77" s="13"/>
      <c r="M77" s="13"/>
      <c r="N77" s="13"/>
      <c r="O77" s="13"/>
      <c r="P77" s="13"/>
      <c r="Q77" s="13"/>
      <c r="R77" s="23">
        <f>COUNTIF(MON_8[[#This Row],[7:00 AM]:[7:00 PM]],"*")</f>
        <v>0</v>
      </c>
    </row>
    <row r="78" spans="2:18" s="24" customFormat="1" ht="27" customHeight="1" x14ac:dyDescent="0.2">
      <c r="B78" s="18"/>
      <c r="C78" s="6"/>
      <c r="D78" s="12"/>
      <c r="E78" s="12"/>
      <c r="F78" s="12"/>
      <c r="G78" s="12"/>
      <c r="H78" s="12"/>
      <c r="I78" s="12"/>
      <c r="J78" s="12"/>
      <c r="K78" s="12"/>
      <c r="L78" s="12"/>
      <c r="M78" s="12"/>
      <c r="N78" s="12"/>
      <c r="O78" s="12"/>
      <c r="P78" s="12"/>
      <c r="Q78" s="13"/>
      <c r="R78" s="23">
        <f>COUNTIF(MON_8[[#This Row],[7:00 AM]:[7:00 PM]],"*")</f>
        <v>0</v>
      </c>
    </row>
    <row r="79" spans="2:18" s="24" customFormat="1" ht="27" customHeight="1" x14ac:dyDescent="0.2">
      <c r="B79" s="19"/>
      <c r="C79" s="20"/>
      <c r="D79" s="13"/>
      <c r="E79" s="13"/>
      <c r="F79" s="13"/>
      <c r="G79" s="13"/>
      <c r="H79" s="13"/>
      <c r="I79" s="13"/>
      <c r="J79" s="13"/>
      <c r="K79" s="13"/>
      <c r="L79" s="13"/>
      <c r="M79" s="13"/>
      <c r="N79" s="13"/>
      <c r="O79" s="13"/>
      <c r="P79" s="13"/>
      <c r="Q79" s="13"/>
      <c r="R79" s="23">
        <f>COUNTIF(MON_8[[#This Row],[7:00 AM]:[7:00 PM]],"*")</f>
        <v>0</v>
      </c>
    </row>
    <row r="80" spans="2:18" s="24" customFormat="1" ht="27" customHeight="1" x14ac:dyDescent="0.2">
      <c r="B80" s="18"/>
      <c r="C80" s="6"/>
      <c r="D80" s="12"/>
      <c r="E80" s="12"/>
      <c r="F80" s="12"/>
      <c r="G80" s="12"/>
      <c r="H80" s="14"/>
      <c r="I80" s="14"/>
      <c r="J80" s="14"/>
      <c r="K80" s="14"/>
      <c r="L80" s="14"/>
      <c r="M80" s="14"/>
      <c r="N80" s="14"/>
      <c r="O80" s="14"/>
      <c r="P80" s="14"/>
      <c r="Q80" s="13"/>
      <c r="R80" s="23">
        <f>COUNTIF(MON_8[[#This Row],[7:00 AM]:[7:00 PM]],"*")</f>
        <v>0</v>
      </c>
    </row>
    <row r="81" spans="2:18" s="24" customFormat="1" ht="27" customHeight="1" x14ac:dyDescent="0.2">
      <c r="B81" s="21"/>
      <c r="C81" s="22"/>
      <c r="D81" s="15"/>
      <c r="E81" s="15"/>
      <c r="F81" s="15"/>
      <c r="G81" s="15"/>
      <c r="H81" s="15"/>
      <c r="I81" s="15"/>
      <c r="J81" s="15"/>
      <c r="K81" s="15"/>
      <c r="L81" s="15"/>
      <c r="M81" s="15"/>
      <c r="N81" s="15"/>
      <c r="O81" s="15"/>
      <c r="P81" s="15"/>
      <c r="Q81" s="15"/>
      <c r="R81" s="25">
        <f>COUNTIF(MON_8[[#This Row],[7:00 AM]:[7:00 PM]],"*")</f>
        <v>0</v>
      </c>
    </row>
    <row r="83" spans="2:18" ht="50" customHeight="1" x14ac:dyDescent="0.2">
      <c r="B83" s="54" t="s">
        <v>31</v>
      </c>
      <c r="C83" s="54"/>
      <c r="D83" s="54"/>
      <c r="E83" s="54"/>
      <c r="F83" s="54"/>
      <c r="G83" s="54"/>
      <c r="H83" s="54"/>
      <c r="I83" s="54"/>
      <c r="J83" s="54"/>
      <c r="K83" s="54"/>
    </row>
  </sheetData>
  <mergeCells count="12">
    <mergeCell ref="B17:C17"/>
    <mergeCell ref="B4:C4"/>
    <mergeCell ref="D3:F3"/>
    <mergeCell ref="B83:K83"/>
    <mergeCell ref="B72:C72"/>
    <mergeCell ref="B61:C61"/>
    <mergeCell ref="B50:C50"/>
    <mergeCell ref="B39:C39"/>
    <mergeCell ref="B28:C28"/>
    <mergeCell ref="D4:F4"/>
    <mergeCell ref="B3:C3"/>
    <mergeCell ref="B6:C6"/>
  </mergeCells>
  <hyperlinks>
    <hyperlink ref="B83:K83" r:id="rId1" display="CLICK HERE TO CREATE IN SMARTSHEET" xr:uid="{2666C99C-6EF6-964A-BF20-7141CBF282C2}"/>
  </hyperlinks>
  <pageMargins left="0.4" right="0.4" top="0.4" bottom="0.4" header="0" footer="0"/>
  <pageSetup paperSize="8" scale="73" fitToHeight="0" orientation="landscape" horizontalDpi="1200" verticalDpi="1200" r:id="rId2"/>
  <rowBreaks count="1" manualBreakCount="1">
    <brk id="38" min="1" max="17" man="1"/>
  </rowBreaks>
  <drawing r:id="rId3"/>
  <tableParts count="7">
    <tablePart r:id="rId4"/>
    <tablePart r:id="rId5"/>
    <tablePart r:id="rId6"/>
    <tablePart r:id="rId7"/>
    <tablePart r:id="rId8"/>
    <tablePart r:id="rId9"/>
    <tablePart r:id="rId10"/>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C4EA-496F-4CCA-8FF9-3852D1784C06}">
  <sheetPr>
    <tabColor theme="8" tint="0.79998168889431442"/>
    <pageSetUpPr fitToPage="1"/>
  </sheetPr>
  <dimension ref="B1:R80"/>
  <sheetViews>
    <sheetView showGridLines="0" zoomScale="85" zoomScaleNormal="85" workbookViewId="0">
      <selection activeCell="B1" sqref="B1"/>
    </sheetView>
  </sheetViews>
  <sheetFormatPr baseColWidth="10" defaultColWidth="10.83203125" defaultRowHeight="16" x14ac:dyDescent="0.2"/>
  <cols>
    <col min="1" max="1" width="3" style="1" customWidth="1"/>
    <col min="2" max="2" width="11.1640625" style="41"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45" customHeight="1" x14ac:dyDescent="0.2">
      <c r="B1" s="40" t="s">
        <v>29</v>
      </c>
      <c r="C1" s="28"/>
      <c r="D1" s="28"/>
      <c r="E1" s="28"/>
      <c r="F1" s="28"/>
      <c r="G1" s="28"/>
      <c r="H1" s="28"/>
      <c r="I1" s="28"/>
      <c r="J1" s="28"/>
      <c r="K1" s="28"/>
      <c r="L1" s="28"/>
      <c r="M1" s="28"/>
      <c r="N1" s="28"/>
      <c r="O1" s="28"/>
      <c r="P1" s="28"/>
      <c r="Q1" s="28"/>
      <c r="R1" s="28"/>
    </row>
    <row r="2" spans="2:18" s="32" customFormat="1" ht="20" customHeight="1" x14ac:dyDescent="0.2">
      <c r="B2" s="53" t="s">
        <v>38</v>
      </c>
      <c r="C2" s="53"/>
      <c r="D2" s="47" t="s">
        <v>32</v>
      </c>
      <c r="E2" s="47"/>
      <c r="F2" s="47"/>
      <c r="K2" s="33"/>
      <c r="L2" s="33"/>
      <c r="M2" s="33"/>
      <c r="N2" s="33"/>
      <c r="O2" s="33"/>
      <c r="P2" s="33"/>
      <c r="Q2" s="33"/>
      <c r="R2" s="33"/>
    </row>
    <row r="3" spans="2:18" s="29" customFormat="1" ht="30" customHeight="1" x14ac:dyDescent="0.2">
      <c r="B3" s="46">
        <v>49436</v>
      </c>
      <c r="C3" s="46"/>
      <c r="D3" s="52" t="s">
        <v>21</v>
      </c>
      <c r="E3" s="52"/>
      <c r="F3" s="52"/>
      <c r="H3" s="30"/>
      <c r="I3" s="30"/>
      <c r="J3" s="30"/>
      <c r="K3" s="31"/>
      <c r="L3" s="31"/>
      <c r="M3" s="31"/>
      <c r="N3" s="31"/>
      <c r="O3" s="31"/>
      <c r="P3" s="31"/>
      <c r="Q3" s="31"/>
      <c r="R3" s="31"/>
    </row>
    <row r="4" spans="2:18" ht="8" customHeight="1" x14ac:dyDescent="0.2"/>
    <row r="5" spans="2:18" ht="18" x14ac:dyDescent="0.2">
      <c r="B5" s="48">
        <f>B3</f>
        <v>49436</v>
      </c>
      <c r="C5" s="49"/>
      <c r="D5" s="16"/>
      <c r="E5" s="16"/>
      <c r="F5" s="16"/>
      <c r="G5" s="16"/>
      <c r="H5" s="16"/>
      <c r="I5" s="16"/>
      <c r="J5" s="16"/>
      <c r="K5" s="16"/>
      <c r="L5" s="16"/>
      <c r="M5" s="16"/>
      <c r="N5" s="16"/>
      <c r="O5" s="16"/>
      <c r="P5" s="16"/>
      <c r="Q5" s="16"/>
      <c r="R5" s="2"/>
    </row>
    <row r="6" spans="2:18" ht="16" customHeight="1" x14ac:dyDescent="0.2">
      <c r="B6" s="42" t="s">
        <v>33</v>
      </c>
      <c r="C6" s="3" t="s">
        <v>34</v>
      </c>
      <c r="D6" s="4" t="s">
        <v>0</v>
      </c>
      <c r="E6" s="4" t="s">
        <v>1</v>
      </c>
      <c r="F6" s="4" t="s">
        <v>2</v>
      </c>
      <c r="G6" s="4" t="s">
        <v>3</v>
      </c>
      <c r="H6" s="4" t="s">
        <v>4</v>
      </c>
      <c r="I6" s="4" t="s">
        <v>5</v>
      </c>
      <c r="J6" s="4" t="s">
        <v>6</v>
      </c>
      <c r="K6" s="4" t="s">
        <v>7</v>
      </c>
      <c r="L6" s="4" t="s">
        <v>8</v>
      </c>
      <c r="M6" s="4" t="s">
        <v>9</v>
      </c>
      <c r="N6" s="4" t="s">
        <v>10</v>
      </c>
      <c r="O6" s="4" t="s">
        <v>11</v>
      </c>
      <c r="P6" s="4" t="s">
        <v>12</v>
      </c>
      <c r="Q6" s="4" t="s">
        <v>35</v>
      </c>
      <c r="R6" s="5" t="s">
        <v>36</v>
      </c>
    </row>
    <row r="7" spans="2:18" s="24" customFormat="1" ht="27" customHeight="1" x14ac:dyDescent="0.2">
      <c r="B7" s="18">
        <v>111111</v>
      </c>
      <c r="C7" s="6" t="s">
        <v>13</v>
      </c>
      <c r="D7" s="12" t="s">
        <v>23</v>
      </c>
      <c r="E7" s="12" t="s">
        <v>23</v>
      </c>
      <c r="F7" s="12" t="s">
        <v>23</v>
      </c>
      <c r="G7" s="12" t="s">
        <v>23</v>
      </c>
      <c r="H7" s="12" t="s">
        <v>23</v>
      </c>
      <c r="I7" s="12" t="s">
        <v>23</v>
      </c>
      <c r="J7" s="12"/>
      <c r="K7" s="12"/>
      <c r="L7" s="12"/>
      <c r="M7" s="12"/>
      <c r="N7" s="12"/>
      <c r="O7" s="12"/>
      <c r="P7" s="12"/>
      <c r="Q7" s="13"/>
      <c r="R7" s="23">
        <f>COUNTIF(MON_9[[#This Row],[7:00 AM]:[7:00 PM]],"*")</f>
        <v>6</v>
      </c>
    </row>
    <row r="8" spans="2:18" s="24" customFormat="1" ht="27" customHeight="1" x14ac:dyDescent="0.2">
      <c r="B8" s="19">
        <v>222222</v>
      </c>
      <c r="C8" s="20" t="s">
        <v>14</v>
      </c>
      <c r="D8" s="13" t="s">
        <v>24</v>
      </c>
      <c r="E8" s="13" t="s">
        <v>24</v>
      </c>
      <c r="F8" s="13" t="s">
        <v>24</v>
      </c>
      <c r="G8" s="13" t="s">
        <v>24</v>
      </c>
      <c r="H8" s="13" t="s">
        <v>24</v>
      </c>
      <c r="I8" s="13" t="s">
        <v>24</v>
      </c>
      <c r="J8" s="13"/>
      <c r="K8" s="13"/>
      <c r="L8" s="13"/>
      <c r="M8" s="13"/>
      <c r="N8" s="13"/>
      <c r="O8" s="13"/>
      <c r="P8" s="13"/>
      <c r="Q8" s="13"/>
      <c r="R8" s="23">
        <f>COUNTIF(MON_9[[#This Row],[7:00 AM]:[7:00 PM]],"*")</f>
        <v>6</v>
      </c>
    </row>
    <row r="9" spans="2:18" s="24" customFormat="1" ht="27" customHeight="1" x14ac:dyDescent="0.2">
      <c r="B9" s="18">
        <v>333333</v>
      </c>
      <c r="C9" s="6" t="s">
        <v>15</v>
      </c>
      <c r="D9" s="12"/>
      <c r="E9" s="12"/>
      <c r="F9" s="12"/>
      <c r="G9" s="12" t="s">
        <v>25</v>
      </c>
      <c r="H9" s="12" t="s">
        <v>25</v>
      </c>
      <c r="I9" s="12" t="s">
        <v>25</v>
      </c>
      <c r="J9" s="12" t="s">
        <v>25</v>
      </c>
      <c r="K9" s="12" t="s">
        <v>25</v>
      </c>
      <c r="L9" s="12" t="s">
        <v>25</v>
      </c>
      <c r="M9" s="12"/>
      <c r="N9" s="12"/>
      <c r="O9" s="12"/>
      <c r="P9" s="12"/>
      <c r="Q9" s="13"/>
      <c r="R9" s="23">
        <f>COUNTIF(MON_9[[#This Row],[7:00 AM]:[7:00 PM]],"*")</f>
        <v>6</v>
      </c>
    </row>
    <row r="10" spans="2:18" s="24" customFormat="1" ht="27" customHeight="1" x14ac:dyDescent="0.2">
      <c r="B10" s="19">
        <v>444444</v>
      </c>
      <c r="C10" s="20" t="s">
        <v>16</v>
      </c>
      <c r="D10" s="13"/>
      <c r="E10" s="13"/>
      <c r="F10" s="13"/>
      <c r="G10" s="13"/>
      <c r="H10" s="13"/>
      <c r="I10" s="13"/>
      <c r="J10" s="13" t="s">
        <v>26</v>
      </c>
      <c r="K10" s="13" t="s">
        <v>26</v>
      </c>
      <c r="L10" s="13" t="s">
        <v>26</v>
      </c>
      <c r="M10" s="13" t="s">
        <v>26</v>
      </c>
      <c r="N10" s="13" t="s">
        <v>26</v>
      </c>
      <c r="O10" s="13" t="s">
        <v>26</v>
      </c>
      <c r="P10" s="13"/>
      <c r="Q10" s="13"/>
      <c r="R10" s="23">
        <f>COUNTIF(MON_9[[#This Row],[7:00 AM]:[7:00 PM]],"*")</f>
        <v>6</v>
      </c>
    </row>
    <row r="11" spans="2:18" s="24" customFormat="1" ht="27" customHeight="1" x14ac:dyDescent="0.2">
      <c r="B11" s="18">
        <v>555555</v>
      </c>
      <c r="C11" s="6" t="s">
        <v>17</v>
      </c>
      <c r="D11" s="12"/>
      <c r="E11" s="12"/>
      <c r="F11" s="12" t="s">
        <v>27</v>
      </c>
      <c r="G11" s="12" t="s">
        <v>27</v>
      </c>
      <c r="H11" s="12" t="s">
        <v>27</v>
      </c>
      <c r="I11" s="12" t="s">
        <v>27</v>
      </c>
      <c r="J11" s="12" t="s">
        <v>27</v>
      </c>
      <c r="K11" s="12" t="s">
        <v>27</v>
      </c>
      <c r="L11" s="12" t="s">
        <v>27</v>
      </c>
      <c r="M11" s="12" t="s">
        <v>27</v>
      </c>
      <c r="N11" s="12"/>
      <c r="O11" s="12"/>
      <c r="P11" s="12"/>
      <c r="Q11" s="13"/>
      <c r="R11" s="23">
        <f>COUNTIF(MON_9[[#This Row],[7:00 AM]:[7:00 PM]],"*")</f>
        <v>8</v>
      </c>
    </row>
    <row r="12" spans="2:18" s="24" customFormat="1" ht="27" customHeight="1" x14ac:dyDescent="0.2">
      <c r="B12" s="19">
        <v>666666</v>
      </c>
      <c r="C12" s="20" t="s">
        <v>18</v>
      </c>
      <c r="D12" s="13" t="s">
        <v>22</v>
      </c>
      <c r="E12" s="13" t="s">
        <v>22</v>
      </c>
      <c r="F12" s="13" t="s">
        <v>22</v>
      </c>
      <c r="G12" s="13" t="s">
        <v>22</v>
      </c>
      <c r="H12" s="13"/>
      <c r="I12" s="13"/>
      <c r="J12" s="13"/>
      <c r="K12" s="13"/>
      <c r="L12" s="13"/>
      <c r="M12" s="13"/>
      <c r="N12" s="13"/>
      <c r="O12" s="13"/>
      <c r="P12" s="13"/>
      <c r="Q12" s="13"/>
      <c r="R12" s="23">
        <f>COUNTIF(MON_9[[#This Row],[7:00 AM]:[7:00 PM]],"*")</f>
        <v>4</v>
      </c>
    </row>
    <row r="13" spans="2:18" s="24" customFormat="1" ht="27" customHeight="1" x14ac:dyDescent="0.2">
      <c r="B13" s="18">
        <v>777777</v>
      </c>
      <c r="C13" s="6" t="s">
        <v>19</v>
      </c>
      <c r="D13" s="12"/>
      <c r="E13" s="12"/>
      <c r="F13" s="12"/>
      <c r="G13" s="12"/>
      <c r="H13" s="14" t="s">
        <v>37</v>
      </c>
      <c r="I13" s="14" t="s">
        <v>37</v>
      </c>
      <c r="J13" s="14" t="s">
        <v>37</v>
      </c>
      <c r="K13" s="14" t="s">
        <v>37</v>
      </c>
      <c r="L13" s="14" t="s">
        <v>37</v>
      </c>
      <c r="M13" s="14" t="s">
        <v>37</v>
      </c>
      <c r="N13" s="14" t="s">
        <v>37</v>
      </c>
      <c r="O13" s="14" t="s">
        <v>37</v>
      </c>
      <c r="P13" s="14" t="s">
        <v>37</v>
      </c>
      <c r="Q13" s="13"/>
      <c r="R13" s="23">
        <f>COUNTIF(MON_9[[#This Row],[7:00 AM]:[7:00 PM]],"*")</f>
        <v>9</v>
      </c>
    </row>
    <row r="14" spans="2:18" s="24" customFormat="1" ht="27" customHeight="1" x14ac:dyDescent="0.2">
      <c r="B14" s="21">
        <v>888888</v>
      </c>
      <c r="C14" s="22" t="s">
        <v>20</v>
      </c>
      <c r="D14" s="15" t="s">
        <v>37</v>
      </c>
      <c r="E14" s="15" t="s">
        <v>37</v>
      </c>
      <c r="F14" s="15" t="s">
        <v>37</v>
      </c>
      <c r="G14" s="15" t="s">
        <v>37</v>
      </c>
      <c r="H14" s="15" t="s">
        <v>37</v>
      </c>
      <c r="I14" s="15" t="s">
        <v>37</v>
      </c>
      <c r="J14" s="15" t="s">
        <v>37</v>
      </c>
      <c r="K14" s="15" t="s">
        <v>37</v>
      </c>
      <c r="L14" s="15" t="s">
        <v>37</v>
      </c>
      <c r="M14" s="15"/>
      <c r="N14" s="15"/>
      <c r="O14" s="15"/>
      <c r="P14" s="15"/>
      <c r="Q14" s="15"/>
      <c r="R14" s="25">
        <f>COUNTIF(MON_9[[#This Row],[7:00 AM]:[7:00 PM]],"*")</f>
        <v>9</v>
      </c>
    </row>
    <row r="15" spans="2:18" ht="8" customHeight="1" x14ac:dyDescent="0.2"/>
    <row r="16" spans="2:18" ht="18" x14ac:dyDescent="0.2">
      <c r="B16" s="44">
        <f>B5+1</f>
        <v>49437</v>
      </c>
      <c r="C16" s="45"/>
      <c r="D16" s="7"/>
      <c r="E16" s="7"/>
      <c r="F16" s="7"/>
      <c r="G16" s="7"/>
      <c r="H16" s="7"/>
      <c r="I16" s="7"/>
      <c r="J16" s="7"/>
      <c r="K16" s="7"/>
      <c r="L16" s="7"/>
      <c r="M16" s="7"/>
      <c r="N16" s="7"/>
      <c r="O16" s="7"/>
      <c r="P16" s="7"/>
      <c r="Q16" s="7"/>
      <c r="R16" s="7"/>
    </row>
    <row r="17" spans="2:18" x14ac:dyDescent="0.2">
      <c r="B17" s="43" t="s">
        <v>33</v>
      </c>
      <c r="C17" s="8" t="s">
        <v>34</v>
      </c>
      <c r="D17" s="9" t="s">
        <v>0</v>
      </c>
      <c r="E17" s="9" t="s">
        <v>1</v>
      </c>
      <c r="F17" s="9" t="s">
        <v>2</v>
      </c>
      <c r="G17" s="9" t="s">
        <v>3</v>
      </c>
      <c r="H17" s="9" t="s">
        <v>4</v>
      </c>
      <c r="I17" s="9" t="s">
        <v>5</v>
      </c>
      <c r="J17" s="9" t="s">
        <v>6</v>
      </c>
      <c r="K17" s="9" t="s">
        <v>7</v>
      </c>
      <c r="L17" s="9" t="s">
        <v>8</v>
      </c>
      <c r="M17" s="9" t="s">
        <v>9</v>
      </c>
      <c r="N17" s="9" t="s">
        <v>10</v>
      </c>
      <c r="O17" s="9" t="s">
        <v>11</v>
      </c>
      <c r="P17" s="9" t="s">
        <v>12</v>
      </c>
      <c r="Q17" s="9" t="s">
        <v>35</v>
      </c>
      <c r="R17" s="9" t="s">
        <v>36</v>
      </c>
    </row>
    <row r="18" spans="2:18" s="24" customFormat="1" ht="27" customHeight="1" x14ac:dyDescent="0.2">
      <c r="B18" s="10">
        <v>111111</v>
      </c>
      <c r="C18" s="10" t="s">
        <v>13</v>
      </c>
      <c r="D18" s="38" t="s">
        <v>23</v>
      </c>
      <c r="E18" s="38" t="s">
        <v>23</v>
      </c>
      <c r="F18" s="38" t="s">
        <v>23</v>
      </c>
      <c r="G18" s="38" t="s">
        <v>23</v>
      </c>
      <c r="H18" s="38" t="s">
        <v>23</v>
      </c>
      <c r="I18" s="38" t="s">
        <v>23</v>
      </c>
      <c r="J18" s="38"/>
      <c r="K18" s="38"/>
      <c r="L18" s="38"/>
      <c r="M18" s="38"/>
      <c r="N18" s="38"/>
      <c r="O18" s="38"/>
      <c r="P18" s="38"/>
      <c r="Q18" s="39"/>
      <c r="R18" s="27">
        <f>COUNTIF(MON_310[[#This Row],[7:00 AM]:[7:00 PM]],"*")</f>
        <v>6</v>
      </c>
    </row>
    <row r="19" spans="2:18" s="24" customFormat="1" ht="27" customHeight="1" x14ac:dyDescent="0.2">
      <c r="B19" s="26">
        <v>222222</v>
      </c>
      <c r="C19" s="26" t="s">
        <v>14</v>
      </c>
      <c r="D19" s="39" t="s">
        <v>24</v>
      </c>
      <c r="E19" s="39" t="s">
        <v>24</v>
      </c>
      <c r="F19" s="39" t="s">
        <v>24</v>
      </c>
      <c r="G19" s="39" t="s">
        <v>24</v>
      </c>
      <c r="H19" s="39" t="s">
        <v>24</v>
      </c>
      <c r="I19" s="39" t="s">
        <v>24</v>
      </c>
      <c r="J19" s="39"/>
      <c r="K19" s="39"/>
      <c r="L19" s="39"/>
      <c r="M19" s="39"/>
      <c r="N19" s="39"/>
      <c r="O19" s="39"/>
      <c r="P19" s="39"/>
      <c r="Q19" s="39"/>
      <c r="R19" s="27">
        <f>COUNTIF(MON_310[[#This Row],[7:00 AM]:[7:00 PM]],"*")</f>
        <v>6</v>
      </c>
    </row>
    <row r="20" spans="2:18" s="24" customFormat="1" ht="27" customHeight="1" x14ac:dyDescent="0.2">
      <c r="B20" s="10">
        <v>333333</v>
      </c>
      <c r="C20" s="10" t="s">
        <v>15</v>
      </c>
      <c r="D20" s="38"/>
      <c r="E20" s="38"/>
      <c r="F20" s="38"/>
      <c r="G20" s="38" t="s">
        <v>25</v>
      </c>
      <c r="H20" s="38" t="s">
        <v>25</v>
      </c>
      <c r="I20" s="38" t="s">
        <v>25</v>
      </c>
      <c r="J20" s="38" t="s">
        <v>25</v>
      </c>
      <c r="K20" s="38" t="s">
        <v>25</v>
      </c>
      <c r="L20" s="38" t="s">
        <v>25</v>
      </c>
      <c r="M20" s="38"/>
      <c r="N20" s="38"/>
      <c r="O20" s="38"/>
      <c r="P20" s="38"/>
      <c r="Q20" s="39"/>
      <c r="R20" s="27">
        <f>COUNTIF(MON_310[[#This Row],[7:00 AM]:[7:00 PM]],"*")</f>
        <v>6</v>
      </c>
    </row>
    <row r="21" spans="2:18" s="24" customFormat="1" ht="27" customHeight="1" x14ac:dyDescent="0.2">
      <c r="B21" s="26">
        <v>444444</v>
      </c>
      <c r="C21" s="26" t="s">
        <v>16</v>
      </c>
      <c r="D21" s="39"/>
      <c r="E21" s="39"/>
      <c r="F21" s="39"/>
      <c r="G21" s="39"/>
      <c r="H21" s="39"/>
      <c r="I21" s="39"/>
      <c r="J21" s="39" t="s">
        <v>26</v>
      </c>
      <c r="K21" s="39" t="s">
        <v>26</v>
      </c>
      <c r="L21" s="39" t="s">
        <v>26</v>
      </c>
      <c r="M21" s="39" t="s">
        <v>26</v>
      </c>
      <c r="N21" s="39" t="s">
        <v>26</v>
      </c>
      <c r="O21" s="39" t="s">
        <v>26</v>
      </c>
      <c r="P21" s="39"/>
      <c r="Q21" s="39"/>
      <c r="R21" s="27">
        <f>COUNTIF(MON_310[[#This Row],[7:00 AM]:[7:00 PM]],"*")</f>
        <v>6</v>
      </c>
    </row>
    <row r="22" spans="2:18" s="24" customFormat="1" ht="27" customHeight="1" x14ac:dyDescent="0.2">
      <c r="B22" s="10">
        <v>555555</v>
      </c>
      <c r="C22" s="10" t="s">
        <v>17</v>
      </c>
      <c r="D22" s="38"/>
      <c r="E22" s="38"/>
      <c r="F22" s="38" t="s">
        <v>27</v>
      </c>
      <c r="G22" s="38" t="s">
        <v>27</v>
      </c>
      <c r="H22" s="38" t="s">
        <v>27</v>
      </c>
      <c r="I22" s="38" t="s">
        <v>27</v>
      </c>
      <c r="J22" s="38" t="s">
        <v>27</v>
      </c>
      <c r="K22" s="38" t="s">
        <v>27</v>
      </c>
      <c r="L22" s="38" t="s">
        <v>27</v>
      </c>
      <c r="M22" s="38" t="s">
        <v>27</v>
      </c>
      <c r="N22" s="38"/>
      <c r="O22" s="38"/>
      <c r="P22" s="38"/>
      <c r="Q22" s="39"/>
      <c r="R22" s="27">
        <f>COUNTIF(MON_310[[#This Row],[7:00 AM]:[7:00 PM]],"*")</f>
        <v>8</v>
      </c>
    </row>
    <row r="23" spans="2:18" s="24" customFormat="1" ht="27" customHeight="1" x14ac:dyDescent="0.2">
      <c r="B23" s="26">
        <v>666666</v>
      </c>
      <c r="C23" s="26" t="s">
        <v>18</v>
      </c>
      <c r="D23" s="39" t="s">
        <v>22</v>
      </c>
      <c r="E23" s="39" t="s">
        <v>22</v>
      </c>
      <c r="F23" s="39" t="s">
        <v>22</v>
      </c>
      <c r="G23" s="39" t="s">
        <v>22</v>
      </c>
      <c r="H23" s="39"/>
      <c r="I23" s="39"/>
      <c r="J23" s="39"/>
      <c r="K23" s="39"/>
      <c r="L23" s="39"/>
      <c r="M23" s="39"/>
      <c r="N23" s="39"/>
      <c r="O23" s="39"/>
      <c r="P23" s="39"/>
      <c r="Q23" s="39"/>
      <c r="R23" s="27">
        <f>COUNTIF(MON_310[[#This Row],[7:00 AM]:[7:00 PM]],"*")</f>
        <v>4</v>
      </c>
    </row>
    <row r="24" spans="2:18" s="24" customFormat="1" ht="27" customHeight="1" x14ac:dyDescent="0.2">
      <c r="B24" s="10">
        <v>777777</v>
      </c>
      <c r="C24" s="10" t="s">
        <v>19</v>
      </c>
      <c r="D24" s="38"/>
      <c r="E24" s="38"/>
      <c r="F24" s="38"/>
      <c r="G24" s="38"/>
      <c r="H24" s="38" t="s">
        <v>37</v>
      </c>
      <c r="I24" s="38" t="s">
        <v>37</v>
      </c>
      <c r="J24" s="38" t="s">
        <v>37</v>
      </c>
      <c r="K24" s="38" t="s">
        <v>37</v>
      </c>
      <c r="L24" s="38" t="s">
        <v>37</v>
      </c>
      <c r="M24" s="38" t="s">
        <v>37</v>
      </c>
      <c r="N24" s="38" t="s">
        <v>37</v>
      </c>
      <c r="O24" s="38" t="s">
        <v>37</v>
      </c>
      <c r="P24" s="38" t="s">
        <v>37</v>
      </c>
      <c r="Q24" s="39"/>
      <c r="R24" s="27">
        <f>COUNTIF(MON_310[[#This Row],[7:00 AM]:[7:00 PM]],"*")</f>
        <v>9</v>
      </c>
    </row>
    <row r="25" spans="2:18" s="24" customFormat="1" ht="27" customHeight="1" x14ac:dyDescent="0.2">
      <c r="B25" s="26">
        <v>888888</v>
      </c>
      <c r="C25" s="26" t="s">
        <v>20</v>
      </c>
      <c r="D25" s="39" t="s">
        <v>37</v>
      </c>
      <c r="E25" s="39" t="s">
        <v>37</v>
      </c>
      <c r="F25" s="39" t="s">
        <v>37</v>
      </c>
      <c r="G25" s="39" t="s">
        <v>37</v>
      </c>
      <c r="H25" s="39" t="s">
        <v>37</v>
      </c>
      <c r="I25" s="39" t="s">
        <v>37</v>
      </c>
      <c r="J25" s="39" t="s">
        <v>37</v>
      </c>
      <c r="K25" s="39" t="s">
        <v>37</v>
      </c>
      <c r="L25" s="39" t="s">
        <v>37</v>
      </c>
      <c r="M25" s="39"/>
      <c r="N25" s="39"/>
      <c r="O25" s="39"/>
      <c r="P25" s="39"/>
      <c r="Q25" s="39"/>
      <c r="R25" s="27">
        <f>COUNTIF(MON_310[[#This Row],[7:00 AM]:[7:00 PM]],"*")</f>
        <v>9</v>
      </c>
    </row>
    <row r="26" spans="2:18" ht="8" customHeight="1" x14ac:dyDescent="0.2"/>
    <row r="27" spans="2:18" ht="18" x14ac:dyDescent="0.2">
      <c r="B27" s="48">
        <f>B16+1</f>
        <v>49438</v>
      </c>
      <c r="C27" s="49"/>
      <c r="D27" s="16"/>
      <c r="E27" s="16"/>
      <c r="F27" s="16"/>
      <c r="G27" s="16"/>
      <c r="H27" s="16"/>
      <c r="I27" s="16"/>
      <c r="J27" s="16"/>
      <c r="K27" s="16"/>
      <c r="L27" s="16"/>
      <c r="M27" s="16"/>
      <c r="N27" s="16"/>
      <c r="O27" s="16"/>
      <c r="P27" s="16"/>
      <c r="Q27" s="16"/>
      <c r="R27" s="2"/>
    </row>
    <row r="28" spans="2:18" x14ac:dyDescent="0.2">
      <c r="B28" s="42" t="s">
        <v>33</v>
      </c>
      <c r="C28" s="3" t="s">
        <v>34</v>
      </c>
      <c r="D28" s="4" t="s">
        <v>0</v>
      </c>
      <c r="E28" s="4" t="s">
        <v>1</v>
      </c>
      <c r="F28" s="4" t="s">
        <v>2</v>
      </c>
      <c r="G28" s="4" t="s">
        <v>3</v>
      </c>
      <c r="H28" s="4" t="s">
        <v>4</v>
      </c>
      <c r="I28" s="4" t="s">
        <v>5</v>
      </c>
      <c r="J28" s="4" t="s">
        <v>6</v>
      </c>
      <c r="K28" s="4" t="s">
        <v>7</v>
      </c>
      <c r="L28" s="4" t="s">
        <v>8</v>
      </c>
      <c r="M28" s="4" t="s">
        <v>9</v>
      </c>
      <c r="N28" s="4" t="s">
        <v>10</v>
      </c>
      <c r="O28" s="4" t="s">
        <v>11</v>
      </c>
      <c r="P28" s="4" t="s">
        <v>12</v>
      </c>
      <c r="Q28" s="37" t="s">
        <v>35</v>
      </c>
      <c r="R28" s="5" t="s">
        <v>36</v>
      </c>
    </row>
    <row r="29" spans="2:18" s="24" customFormat="1" ht="27" customHeight="1" x14ac:dyDescent="0.2">
      <c r="B29" s="18">
        <v>111111</v>
      </c>
      <c r="C29" s="6" t="s">
        <v>13</v>
      </c>
      <c r="D29" s="12" t="s">
        <v>23</v>
      </c>
      <c r="E29" s="12" t="s">
        <v>23</v>
      </c>
      <c r="F29" s="12" t="s">
        <v>23</v>
      </c>
      <c r="G29" s="12" t="s">
        <v>23</v>
      </c>
      <c r="H29" s="12" t="s">
        <v>23</v>
      </c>
      <c r="I29" s="12" t="s">
        <v>23</v>
      </c>
      <c r="J29" s="12"/>
      <c r="K29" s="12"/>
      <c r="L29" s="12"/>
      <c r="M29" s="12"/>
      <c r="N29" s="12"/>
      <c r="O29" s="12"/>
      <c r="P29" s="12"/>
      <c r="Q29" s="13"/>
      <c r="R29" s="23">
        <f>COUNTIF(MON_411[[#This Row],[7:00 AM]:[7:00 PM]],"*")</f>
        <v>6</v>
      </c>
    </row>
    <row r="30" spans="2:18" s="24" customFormat="1" ht="27" customHeight="1" x14ac:dyDescent="0.2">
      <c r="B30" s="19">
        <v>222222</v>
      </c>
      <c r="C30" s="20" t="s">
        <v>14</v>
      </c>
      <c r="D30" s="13" t="s">
        <v>24</v>
      </c>
      <c r="E30" s="13" t="s">
        <v>24</v>
      </c>
      <c r="F30" s="13" t="s">
        <v>24</v>
      </c>
      <c r="G30" s="13" t="s">
        <v>24</v>
      </c>
      <c r="H30" s="13" t="s">
        <v>24</v>
      </c>
      <c r="I30" s="13" t="s">
        <v>24</v>
      </c>
      <c r="J30" s="13"/>
      <c r="K30" s="13"/>
      <c r="L30" s="13"/>
      <c r="M30" s="13"/>
      <c r="N30" s="13"/>
      <c r="O30" s="13"/>
      <c r="P30" s="13"/>
      <c r="Q30" s="13"/>
      <c r="R30" s="23">
        <f>COUNTIF(MON_411[[#This Row],[7:00 AM]:[7:00 PM]],"*")</f>
        <v>6</v>
      </c>
    </row>
    <row r="31" spans="2:18" s="24" customFormat="1" ht="27" customHeight="1" x14ac:dyDescent="0.2">
      <c r="B31" s="18">
        <v>333333</v>
      </c>
      <c r="C31" s="6" t="s">
        <v>15</v>
      </c>
      <c r="D31" s="12"/>
      <c r="E31" s="12"/>
      <c r="F31" s="12"/>
      <c r="G31" s="12" t="s">
        <v>25</v>
      </c>
      <c r="H31" s="12" t="s">
        <v>25</v>
      </c>
      <c r="I31" s="12" t="s">
        <v>25</v>
      </c>
      <c r="J31" s="12" t="s">
        <v>25</v>
      </c>
      <c r="K31" s="12" t="s">
        <v>25</v>
      </c>
      <c r="L31" s="12" t="s">
        <v>25</v>
      </c>
      <c r="M31" s="12"/>
      <c r="N31" s="12"/>
      <c r="O31" s="12"/>
      <c r="P31" s="12"/>
      <c r="Q31" s="13"/>
      <c r="R31" s="23">
        <f>COUNTIF(MON_411[[#This Row],[7:00 AM]:[7:00 PM]],"*")</f>
        <v>6</v>
      </c>
    </row>
    <row r="32" spans="2:18" s="24" customFormat="1" ht="27" customHeight="1" x14ac:dyDescent="0.2">
      <c r="B32" s="19">
        <v>444444</v>
      </c>
      <c r="C32" s="20" t="s">
        <v>16</v>
      </c>
      <c r="D32" s="13"/>
      <c r="E32" s="13"/>
      <c r="F32" s="13"/>
      <c r="G32" s="13"/>
      <c r="H32" s="13"/>
      <c r="I32" s="13"/>
      <c r="J32" s="13" t="s">
        <v>26</v>
      </c>
      <c r="K32" s="13" t="s">
        <v>26</v>
      </c>
      <c r="L32" s="13" t="s">
        <v>26</v>
      </c>
      <c r="M32" s="13" t="s">
        <v>26</v>
      </c>
      <c r="N32" s="13" t="s">
        <v>26</v>
      </c>
      <c r="O32" s="13" t="s">
        <v>26</v>
      </c>
      <c r="P32" s="13"/>
      <c r="Q32" s="13"/>
      <c r="R32" s="23">
        <f>COUNTIF(MON_411[[#This Row],[7:00 AM]:[7:00 PM]],"*")</f>
        <v>6</v>
      </c>
    </row>
    <row r="33" spans="2:18" s="24" customFormat="1" ht="27" customHeight="1" x14ac:dyDescent="0.2">
      <c r="B33" s="18">
        <v>555555</v>
      </c>
      <c r="C33" s="6" t="s">
        <v>17</v>
      </c>
      <c r="D33" s="12"/>
      <c r="E33" s="12"/>
      <c r="F33" s="12" t="s">
        <v>27</v>
      </c>
      <c r="G33" s="12" t="s">
        <v>27</v>
      </c>
      <c r="H33" s="12" t="s">
        <v>27</v>
      </c>
      <c r="I33" s="12" t="s">
        <v>27</v>
      </c>
      <c r="J33" s="12" t="s">
        <v>27</v>
      </c>
      <c r="K33" s="12" t="s">
        <v>27</v>
      </c>
      <c r="L33" s="12" t="s">
        <v>27</v>
      </c>
      <c r="M33" s="12" t="s">
        <v>27</v>
      </c>
      <c r="N33" s="12"/>
      <c r="O33" s="12"/>
      <c r="P33" s="12"/>
      <c r="Q33" s="13"/>
      <c r="R33" s="23">
        <f>COUNTIF(MON_411[[#This Row],[7:00 AM]:[7:00 PM]],"*")</f>
        <v>8</v>
      </c>
    </row>
    <row r="34" spans="2:18" s="24" customFormat="1" ht="27" customHeight="1" x14ac:dyDescent="0.2">
      <c r="B34" s="19">
        <v>666666</v>
      </c>
      <c r="C34" s="20" t="s">
        <v>18</v>
      </c>
      <c r="D34" s="13" t="s">
        <v>22</v>
      </c>
      <c r="E34" s="13" t="s">
        <v>22</v>
      </c>
      <c r="F34" s="13" t="s">
        <v>22</v>
      </c>
      <c r="G34" s="13" t="s">
        <v>22</v>
      </c>
      <c r="H34" s="13"/>
      <c r="I34" s="13"/>
      <c r="J34" s="13"/>
      <c r="K34" s="13"/>
      <c r="L34" s="13"/>
      <c r="M34" s="13"/>
      <c r="N34" s="13"/>
      <c r="O34" s="13"/>
      <c r="P34" s="13"/>
      <c r="Q34" s="13"/>
      <c r="R34" s="23">
        <f>COUNTIF(MON_411[[#This Row],[7:00 AM]:[7:00 PM]],"*")</f>
        <v>4</v>
      </c>
    </row>
    <row r="35" spans="2:18" s="24" customFormat="1" ht="27" customHeight="1" x14ac:dyDescent="0.2">
      <c r="B35" s="18">
        <v>777777</v>
      </c>
      <c r="C35" s="6" t="s">
        <v>19</v>
      </c>
      <c r="D35" s="12"/>
      <c r="E35" s="12"/>
      <c r="F35" s="12"/>
      <c r="G35" s="12"/>
      <c r="H35" s="14" t="s">
        <v>37</v>
      </c>
      <c r="I35" s="14" t="s">
        <v>37</v>
      </c>
      <c r="J35" s="14" t="s">
        <v>37</v>
      </c>
      <c r="K35" s="14" t="s">
        <v>37</v>
      </c>
      <c r="L35" s="14" t="s">
        <v>37</v>
      </c>
      <c r="M35" s="14" t="s">
        <v>37</v>
      </c>
      <c r="N35" s="14" t="s">
        <v>37</v>
      </c>
      <c r="O35" s="14" t="s">
        <v>37</v>
      </c>
      <c r="P35" s="14" t="s">
        <v>37</v>
      </c>
      <c r="Q35" s="13"/>
      <c r="R35" s="23">
        <f>COUNTIF(MON_411[[#This Row],[7:00 AM]:[7:00 PM]],"*")</f>
        <v>9</v>
      </c>
    </row>
    <row r="36" spans="2:18" s="24" customFormat="1" ht="27" customHeight="1" x14ac:dyDescent="0.2">
      <c r="B36" s="21">
        <v>888888</v>
      </c>
      <c r="C36" s="22" t="s">
        <v>20</v>
      </c>
      <c r="D36" s="15" t="s">
        <v>37</v>
      </c>
      <c r="E36" s="15" t="s">
        <v>37</v>
      </c>
      <c r="F36" s="15" t="s">
        <v>37</v>
      </c>
      <c r="G36" s="15" t="s">
        <v>37</v>
      </c>
      <c r="H36" s="15" t="s">
        <v>37</v>
      </c>
      <c r="I36" s="15" t="s">
        <v>37</v>
      </c>
      <c r="J36" s="15" t="s">
        <v>37</v>
      </c>
      <c r="K36" s="15" t="s">
        <v>37</v>
      </c>
      <c r="L36" s="15" t="s">
        <v>37</v>
      </c>
      <c r="M36" s="15"/>
      <c r="N36" s="15"/>
      <c r="O36" s="15"/>
      <c r="P36" s="15"/>
      <c r="Q36" s="15"/>
      <c r="R36" s="25">
        <f>COUNTIF(MON_411[[#This Row],[7:00 AM]:[7:00 PM]],"*")</f>
        <v>9</v>
      </c>
    </row>
    <row r="37" spans="2:18" ht="8" customHeight="1" x14ac:dyDescent="0.2"/>
    <row r="38" spans="2:18" ht="18" x14ac:dyDescent="0.2">
      <c r="B38" s="44">
        <f>B27+1</f>
        <v>49439</v>
      </c>
      <c r="C38" s="45"/>
      <c r="D38" s="7"/>
      <c r="E38" s="7"/>
      <c r="F38" s="7"/>
      <c r="G38" s="7"/>
      <c r="H38" s="7"/>
      <c r="I38" s="7"/>
      <c r="J38" s="7"/>
      <c r="K38" s="7"/>
      <c r="L38" s="7"/>
      <c r="M38" s="7"/>
      <c r="N38" s="7"/>
      <c r="O38" s="7"/>
      <c r="P38" s="7"/>
      <c r="Q38" s="7"/>
      <c r="R38" s="7"/>
    </row>
    <row r="39" spans="2:18" x14ac:dyDescent="0.2">
      <c r="B39" s="43" t="s">
        <v>33</v>
      </c>
      <c r="C39" s="8" t="s">
        <v>34</v>
      </c>
      <c r="D39" s="9" t="s">
        <v>0</v>
      </c>
      <c r="E39" s="9" t="s">
        <v>1</v>
      </c>
      <c r="F39" s="9" t="s">
        <v>2</v>
      </c>
      <c r="G39" s="9" t="s">
        <v>3</v>
      </c>
      <c r="H39" s="9" t="s">
        <v>4</v>
      </c>
      <c r="I39" s="9" t="s">
        <v>5</v>
      </c>
      <c r="J39" s="9" t="s">
        <v>6</v>
      </c>
      <c r="K39" s="9" t="s">
        <v>7</v>
      </c>
      <c r="L39" s="9" t="s">
        <v>8</v>
      </c>
      <c r="M39" s="9" t="s">
        <v>9</v>
      </c>
      <c r="N39" s="9" t="s">
        <v>10</v>
      </c>
      <c r="O39" s="9" t="s">
        <v>11</v>
      </c>
      <c r="P39" s="9" t="s">
        <v>12</v>
      </c>
      <c r="Q39" s="9" t="s">
        <v>35</v>
      </c>
      <c r="R39" s="9" t="s">
        <v>36</v>
      </c>
    </row>
    <row r="40" spans="2:18" s="24" customFormat="1" ht="27" customHeight="1" x14ac:dyDescent="0.2">
      <c r="B40" s="10">
        <v>111111</v>
      </c>
      <c r="C40" s="10" t="s">
        <v>13</v>
      </c>
      <c r="D40" s="38" t="s">
        <v>23</v>
      </c>
      <c r="E40" s="38" t="s">
        <v>23</v>
      </c>
      <c r="F40" s="38" t="s">
        <v>23</v>
      </c>
      <c r="G40" s="38" t="s">
        <v>23</v>
      </c>
      <c r="H40" s="38" t="s">
        <v>23</v>
      </c>
      <c r="I40" s="38" t="s">
        <v>23</v>
      </c>
      <c r="J40" s="38"/>
      <c r="K40" s="38"/>
      <c r="L40" s="38"/>
      <c r="M40" s="38"/>
      <c r="N40" s="38"/>
      <c r="O40" s="38"/>
      <c r="P40" s="38"/>
      <c r="Q40" s="39"/>
      <c r="R40" s="27">
        <f>COUNTIF(MON_512[[#This Row],[7:00 AM]:[7:00 PM]],"*")</f>
        <v>6</v>
      </c>
    </row>
    <row r="41" spans="2:18" s="24" customFormat="1" ht="27" customHeight="1" x14ac:dyDescent="0.2">
      <c r="B41" s="26">
        <v>222222</v>
      </c>
      <c r="C41" s="26" t="s">
        <v>14</v>
      </c>
      <c r="D41" s="39" t="s">
        <v>24</v>
      </c>
      <c r="E41" s="39" t="s">
        <v>24</v>
      </c>
      <c r="F41" s="39" t="s">
        <v>24</v>
      </c>
      <c r="G41" s="39" t="s">
        <v>24</v>
      </c>
      <c r="H41" s="39" t="s">
        <v>24</v>
      </c>
      <c r="I41" s="39" t="s">
        <v>24</v>
      </c>
      <c r="J41" s="39"/>
      <c r="K41" s="39"/>
      <c r="L41" s="39"/>
      <c r="M41" s="39"/>
      <c r="N41" s="39"/>
      <c r="O41" s="39"/>
      <c r="P41" s="39"/>
      <c r="Q41" s="39"/>
      <c r="R41" s="27">
        <f>COUNTIF(MON_512[[#This Row],[7:00 AM]:[7:00 PM]],"*")</f>
        <v>6</v>
      </c>
    </row>
    <row r="42" spans="2:18" s="24" customFormat="1" ht="27" customHeight="1" x14ac:dyDescent="0.2">
      <c r="B42" s="10">
        <v>333333</v>
      </c>
      <c r="C42" s="10" t="s">
        <v>15</v>
      </c>
      <c r="D42" s="38"/>
      <c r="E42" s="38"/>
      <c r="F42" s="38"/>
      <c r="G42" s="38" t="s">
        <v>25</v>
      </c>
      <c r="H42" s="38" t="s">
        <v>25</v>
      </c>
      <c r="I42" s="38" t="s">
        <v>25</v>
      </c>
      <c r="J42" s="38" t="s">
        <v>25</v>
      </c>
      <c r="K42" s="38" t="s">
        <v>25</v>
      </c>
      <c r="L42" s="38" t="s">
        <v>25</v>
      </c>
      <c r="M42" s="38"/>
      <c r="N42" s="38"/>
      <c r="O42" s="38"/>
      <c r="P42" s="38"/>
      <c r="Q42" s="39"/>
      <c r="R42" s="27">
        <f>COUNTIF(MON_512[[#This Row],[7:00 AM]:[7:00 PM]],"*")</f>
        <v>6</v>
      </c>
    </row>
    <row r="43" spans="2:18" s="24" customFormat="1" ht="27" customHeight="1" x14ac:dyDescent="0.2">
      <c r="B43" s="26">
        <v>444444</v>
      </c>
      <c r="C43" s="26" t="s">
        <v>16</v>
      </c>
      <c r="D43" s="39"/>
      <c r="E43" s="39"/>
      <c r="F43" s="39"/>
      <c r="G43" s="39"/>
      <c r="H43" s="39"/>
      <c r="I43" s="39"/>
      <c r="J43" s="39" t="s">
        <v>26</v>
      </c>
      <c r="K43" s="39" t="s">
        <v>26</v>
      </c>
      <c r="L43" s="39" t="s">
        <v>26</v>
      </c>
      <c r="M43" s="39" t="s">
        <v>26</v>
      </c>
      <c r="N43" s="39" t="s">
        <v>26</v>
      </c>
      <c r="O43" s="39" t="s">
        <v>26</v>
      </c>
      <c r="P43" s="39"/>
      <c r="Q43" s="39"/>
      <c r="R43" s="27">
        <f>COUNTIF(MON_512[[#This Row],[7:00 AM]:[7:00 PM]],"*")</f>
        <v>6</v>
      </c>
    </row>
    <row r="44" spans="2:18" s="24" customFormat="1" ht="27" customHeight="1" x14ac:dyDescent="0.2">
      <c r="B44" s="10">
        <v>555555</v>
      </c>
      <c r="C44" s="10" t="s">
        <v>17</v>
      </c>
      <c r="D44" s="38"/>
      <c r="E44" s="38"/>
      <c r="F44" s="38" t="s">
        <v>27</v>
      </c>
      <c r="G44" s="38" t="s">
        <v>27</v>
      </c>
      <c r="H44" s="38" t="s">
        <v>27</v>
      </c>
      <c r="I44" s="38" t="s">
        <v>27</v>
      </c>
      <c r="J44" s="38" t="s">
        <v>27</v>
      </c>
      <c r="K44" s="38" t="s">
        <v>27</v>
      </c>
      <c r="L44" s="38" t="s">
        <v>27</v>
      </c>
      <c r="M44" s="38" t="s">
        <v>27</v>
      </c>
      <c r="N44" s="38"/>
      <c r="O44" s="38"/>
      <c r="P44" s="38"/>
      <c r="Q44" s="39"/>
      <c r="R44" s="27">
        <f>COUNTIF(MON_512[[#This Row],[7:00 AM]:[7:00 PM]],"*")</f>
        <v>8</v>
      </c>
    </row>
    <row r="45" spans="2:18" s="24" customFormat="1" ht="27" customHeight="1" x14ac:dyDescent="0.2">
      <c r="B45" s="26">
        <v>666666</v>
      </c>
      <c r="C45" s="26" t="s">
        <v>18</v>
      </c>
      <c r="D45" s="39" t="s">
        <v>22</v>
      </c>
      <c r="E45" s="39" t="s">
        <v>22</v>
      </c>
      <c r="F45" s="39" t="s">
        <v>22</v>
      </c>
      <c r="G45" s="39" t="s">
        <v>22</v>
      </c>
      <c r="H45" s="39"/>
      <c r="I45" s="39"/>
      <c r="J45" s="39"/>
      <c r="K45" s="39"/>
      <c r="L45" s="39"/>
      <c r="M45" s="39"/>
      <c r="N45" s="39"/>
      <c r="O45" s="39"/>
      <c r="P45" s="39"/>
      <c r="Q45" s="39"/>
      <c r="R45" s="27">
        <f>COUNTIF(MON_512[[#This Row],[7:00 AM]:[7:00 PM]],"*")</f>
        <v>4</v>
      </c>
    </row>
    <row r="46" spans="2:18" s="24" customFormat="1" ht="27" customHeight="1" x14ac:dyDescent="0.2">
      <c r="B46" s="10">
        <v>777777</v>
      </c>
      <c r="C46" s="10" t="s">
        <v>19</v>
      </c>
      <c r="D46" s="38"/>
      <c r="E46" s="38"/>
      <c r="F46" s="38"/>
      <c r="G46" s="38"/>
      <c r="H46" s="38" t="s">
        <v>37</v>
      </c>
      <c r="I46" s="38" t="s">
        <v>37</v>
      </c>
      <c r="J46" s="38" t="s">
        <v>37</v>
      </c>
      <c r="K46" s="38" t="s">
        <v>37</v>
      </c>
      <c r="L46" s="38" t="s">
        <v>37</v>
      </c>
      <c r="M46" s="38" t="s">
        <v>37</v>
      </c>
      <c r="N46" s="38" t="s">
        <v>37</v>
      </c>
      <c r="O46" s="38" t="s">
        <v>37</v>
      </c>
      <c r="P46" s="38" t="s">
        <v>37</v>
      </c>
      <c r="Q46" s="39"/>
      <c r="R46" s="27">
        <f>COUNTIF(MON_512[[#This Row],[7:00 AM]:[7:00 PM]],"*")</f>
        <v>9</v>
      </c>
    </row>
    <row r="47" spans="2:18" s="24" customFormat="1" ht="27" customHeight="1" x14ac:dyDescent="0.2">
      <c r="B47" s="26">
        <v>888888</v>
      </c>
      <c r="C47" s="26" t="s">
        <v>20</v>
      </c>
      <c r="D47" s="39" t="s">
        <v>37</v>
      </c>
      <c r="E47" s="39" t="s">
        <v>37</v>
      </c>
      <c r="F47" s="39" t="s">
        <v>37</v>
      </c>
      <c r="G47" s="39" t="s">
        <v>37</v>
      </c>
      <c r="H47" s="39" t="s">
        <v>37</v>
      </c>
      <c r="I47" s="39" t="s">
        <v>37</v>
      </c>
      <c r="J47" s="39" t="s">
        <v>37</v>
      </c>
      <c r="K47" s="39" t="s">
        <v>37</v>
      </c>
      <c r="L47" s="39" t="s">
        <v>37</v>
      </c>
      <c r="M47" s="39"/>
      <c r="N47" s="39"/>
      <c r="O47" s="39"/>
      <c r="P47" s="39"/>
      <c r="Q47" s="39"/>
      <c r="R47" s="27">
        <f>COUNTIF(MON_512[[#This Row],[7:00 AM]:[7:00 PM]],"*")</f>
        <v>9</v>
      </c>
    </row>
    <row r="48" spans="2:18" ht="8" customHeight="1" x14ac:dyDescent="0.2"/>
    <row r="49" spans="2:18" ht="18" x14ac:dyDescent="0.2">
      <c r="B49" s="50">
        <f>B38+1</f>
        <v>49440</v>
      </c>
      <c r="C49" s="51"/>
      <c r="D49" s="17"/>
      <c r="E49" s="17"/>
      <c r="F49" s="17"/>
      <c r="G49" s="17"/>
      <c r="H49" s="17"/>
      <c r="I49" s="17"/>
      <c r="J49" s="17"/>
      <c r="K49" s="17"/>
      <c r="L49" s="17"/>
      <c r="M49" s="17"/>
      <c r="N49" s="17"/>
      <c r="O49" s="17"/>
      <c r="P49" s="17"/>
      <c r="Q49" s="17"/>
      <c r="R49" s="11"/>
    </row>
    <row r="50" spans="2:18" x14ac:dyDescent="0.2">
      <c r="B50" s="42" t="s">
        <v>33</v>
      </c>
      <c r="C50" s="3" t="s">
        <v>34</v>
      </c>
      <c r="D50" s="4" t="s">
        <v>0</v>
      </c>
      <c r="E50" s="4" t="s">
        <v>1</v>
      </c>
      <c r="F50" s="4" t="s">
        <v>2</v>
      </c>
      <c r="G50" s="4" t="s">
        <v>3</v>
      </c>
      <c r="H50" s="4" t="s">
        <v>4</v>
      </c>
      <c r="I50" s="4" t="s">
        <v>5</v>
      </c>
      <c r="J50" s="4" t="s">
        <v>6</v>
      </c>
      <c r="K50" s="4" t="s">
        <v>7</v>
      </c>
      <c r="L50" s="4" t="s">
        <v>8</v>
      </c>
      <c r="M50" s="4" t="s">
        <v>9</v>
      </c>
      <c r="N50" s="4" t="s">
        <v>10</v>
      </c>
      <c r="O50" s="4" t="s">
        <v>11</v>
      </c>
      <c r="P50" s="4" t="s">
        <v>12</v>
      </c>
      <c r="Q50" s="37" t="s">
        <v>35</v>
      </c>
      <c r="R50" s="5" t="s">
        <v>36</v>
      </c>
    </row>
    <row r="51" spans="2:18" s="24" customFormat="1" ht="27" customHeight="1" x14ac:dyDescent="0.2">
      <c r="B51" s="18">
        <v>111111</v>
      </c>
      <c r="C51" s="6" t="s">
        <v>13</v>
      </c>
      <c r="D51" s="12" t="s">
        <v>23</v>
      </c>
      <c r="E51" s="12" t="s">
        <v>23</v>
      </c>
      <c r="F51" s="12" t="s">
        <v>23</v>
      </c>
      <c r="G51" s="12"/>
      <c r="H51" s="12"/>
      <c r="I51" s="12"/>
      <c r="J51" s="12"/>
      <c r="K51" s="12"/>
      <c r="L51" s="12"/>
      <c r="M51" s="12"/>
      <c r="N51" s="12"/>
      <c r="O51" s="12"/>
      <c r="P51" s="12"/>
      <c r="Q51" s="13"/>
      <c r="R51" s="23">
        <f>COUNTIF(MON_613[[#This Row],[7:00 AM]:[7:00 PM]],"*")</f>
        <v>3</v>
      </c>
    </row>
    <row r="52" spans="2:18" s="24" customFormat="1" ht="27" customHeight="1" x14ac:dyDescent="0.2">
      <c r="B52" s="19">
        <v>222222</v>
      </c>
      <c r="C52" s="20" t="s">
        <v>14</v>
      </c>
      <c r="D52" s="13" t="s">
        <v>24</v>
      </c>
      <c r="E52" s="13" t="s">
        <v>24</v>
      </c>
      <c r="F52" s="13" t="s">
        <v>24</v>
      </c>
      <c r="G52" s="13"/>
      <c r="H52" s="13"/>
      <c r="I52" s="13"/>
      <c r="J52" s="13"/>
      <c r="K52" s="13"/>
      <c r="L52" s="13"/>
      <c r="M52" s="13"/>
      <c r="N52" s="13"/>
      <c r="O52" s="13"/>
      <c r="P52" s="13"/>
      <c r="Q52" s="13"/>
      <c r="R52" s="23">
        <f>COUNTIF(MON_613[[#This Row],[7:00 AM]:[7:00 PM]],"*")</f>
        <v>3</v>
      </c>
    </row>
    <row r="53" spans="2:18" s="24" customFormat="1" ht="27" customHeight="1" x14ac:dyDescent="0.2">
      <c r="B53" s="18">
        <v>333333</v>
      </c>
      <c r="C53" s="6" t="s">
        <v>15</v>
      </c>
      <c r="D53" s="12"/>
      <c r="E53" s="12"/>
      <c r="F53" s="12"/>
      <c r="G53" s="12" t="s">
        <v>25</v>
      </c>
      <c r="H53" s="12" t="s">
        <v>25</v>
      </c>
      <c r="I53" s="12" t="s">
        <v>25</v>
      </c>
      <c r="J53" s="12" t="s">
        <v>25</v>
      </c>
      <c r="K53" s="12" t="s">
        <v>25</v>
      </c>
      <c r="L53" s="12" t="s">
        <v>25</v>
      </c>
      <c r="M53" s="12"/>
      <c r="N53" s="12"/>
      <c r="O53" s="12"/>
      <c r="P53" s="12"/>
      <c r="Q53" s="13"/>
      <c r="R53" s="23">
        <f>COUNTIF(MON_613[[#This Row],[7:00 AM]:[7:00 PM]],"*")</f>
        <v>6</v>
      </c>
    </row>
    <row r="54" spans="2:18" s="24" customFormat="1" ht="27" customHeight="1" x14ac:dyDescent="0.2">
      <c r="B54" s="19">
        <v>444444</v>
      </c>
      <c r="C54" s="20" t="s">
        <v>16</v>
      </c>
      <c r="D54" s="13"/>
      <c r="E54" s="13"/>
      <c r="F54" s="13"/>
      <c r="G54" s="13"/>
      <c r="H54" s="13"/>
      <c r="I54" s="13"/>
      <c r="J54" s="13" t="s">
        <v>26</v>
      </c>
      <c r="K54" s="13" t="s">
        <v>26</v>
      </c>
      <c r="L54" s="13" t="s">
        <v>26</v>
      </c>
      <c r="M54" s="13" t="s">
        <v>26</v>
      </c>
      <c r="N54" s="13" t="s">
        <v>26</v>
      </c>
      <c r="O54" s="13" t="s">
        <v>26</v>
      </c>
      <c r="P54" s="13"/>
      <c r="Q54" s="13"/>
      <c r="R54" s="23">
        <f>COUNTIF(MON_613[[#This Row],[7:00 AM]:[7:00 PM]],"*")</f>
        <v>6</v>
      </c>
    </row>
    <row r="55" spans="2:18" s="24" customFormat="1" ht="27" customHeight="1" x14ac:dyDescent="0.2">
      <c r="B55" s="18">
        <v>555555</v>
      </c>
      <c r="C55" s="6" t="s">
        <v>17</v>
      </c>
      <c r="D55" s="12"/>
      <c r="E55" s="12"/>
      <c r="F55" s="12" t="s">
        <v>27</v>
      </c>
      <c r="G55" s="12" t="s">
        <v>27</v>
      </c>
      <c r="H55" s="12" t="s">
        <v>27</v>
      </c>
      <c r="I55" s="12" t="s">
        <v>27</v>
      </c>
      <c r="J55" s="12" t="s">
        <v>27</v>
      </c>
      <c r="K55" s="12" t="s">
        <v>27</v>
      </c>
      <c r="L55" s="12" t="s">
        <v>27</v>
      </c>
      <c r="M55" s="12" t="s">
        <v>27</v>
      </c>
      <c r="N55" s="12"/>
      <c r="O55" s="12"/>
      <c r="P55" s="12"/>
      <c r="Q55" s="13"/>
      <c r="R55" s="23">
        <f>COUNTIF(MON_613[[#This Row],[7:00 AM]:[7:00 PM]],"*")</f>
        <v>8</v>
      </c>
    </row>
    <row r="56" spans="2:18" s="24" customFormat="1" ht="27" customHeight="1" x14ac:dyDescent="0.2">
      <c r="B56" s="19">
        <v>666666</v>
      </c>
      <c r="C56" s="20" t="s">
        <v>18</v>
      </c>
      <c r="D56" s="13" t="s">
        <v>22</v>
      </c>
      <c r="E56" s="13" t="s">
        <v>22</v>
      </c>
      <c r="F56" s="13" t="s">
        <v>22</v>
      </c>
      <c r="G56" s="13" t="s">
        <v>22</v>
      </c>
      <c r="H56" s="13"/>
      <c r="I56" s="13"/>
      <c r="J56" s="13"/>
      <c r="K56" s="13"/>
      <c r="L56" s="13"/>
      <c r="M56" s="13"/>
      <c r="N56" s="13"/>
      <c r="O56" s="13"/>
      <c r="P56" s="13"/>
      <c r="Q56" s="13"/>
      <c r="R56" s="23">
        <f>COUNTIF(MON_613[[#This Row],[7:00 AM]:[7:00 PM]],"*")</f>
        <v>4</v>
      </c>
    </row>
    <row r="57" spans="2:18" s="24" customFormat="1" ht="27" customHeight="1" x14ac:dyDescent="0.2">
      <c r="B57" s="18">
        <v>777777</v>
      </c>
      <c r="C57" s="6" t="s">
        <v>19</v>
      </c>
      <c r="D57" s="12"/>
      <c r="E57" s="12"/>
      <c r="F57" s="12"/>
      <c r="G57" s="12"/>
      <c r="H57" s="14" t="s">
        <v>37</v>
      </c>
      <c r="I57" s="14" t="s">
        <v>37</v>
      </c>
      <c r="J57" s="14" t="s">
        <v>37</v>
      </c>
      <c r="K57" s="14" t="s">
        <v>37</v>
      </c>
      <c r="L57" s="14" t="s">
        <v>37</v>
      </c>
      <c r="M57" s="14" t="s">
        <v>37</v>
      </c>
      <c r="N57" s="14" t="s">
        <v>37</v>
      </c>
      <c r="O57" s="14" t="s">
        <v>37</v>
      </c>
      <c r="P57" s="14" t="s">
        <v>37</v>
      </c>
      <c r="Q57" s="13"/>
      <c r="R57" s="23">
        <f>COUNTIF(MON_613[[#This Row],[7:00 AM]:[7:00 PM]],"*")</f>
        <v>9</v>
      </c>
    </row>
    <row r="58" spans="2:18" s="24" customFormat="1" ht="27" customHeight="1" x14ac:dyDescent="0.2">
      <c r="B58" s="21">
        <v>888888</v>
      </c>
      <c r="C58" s="22" t="s">
        <v>20</v>
      </c>
      <c r="D58" s="15" t="s">
        <v>37</v>
      </c>
      <c r="E58" s="15" t="s">
        <v>37</v>
      </c>
      <c r="F58" s="15" t="s">
        <v>37</v>
      </c>
      <c r="G58" s="15" t="s">
        <v>37</v>
      </c>
      <c r="H58" s="15" t="s">
        <v>37</v>
      </c>
      <c r="I58" s="15" t="s">
        <v>37</v>
      </c>
      <c r="J58" s="15" t="s">
        <v>37</v>
      </c>
      <c r="K58" s="15" t="s">
        <v>37</v>
      </c>
      <c r="L58" s="15" t="s">
        <v>37</v>
      </c>
      <c r="M58" s="15"/>
      <c r="N58" s="15"/>
      <c r="O58" s="15"/>
      <c r="P58" s="15"/>
      <c r="Q58" s="15"/>
      <c r="R58" s="25">
        <f>COUNTIF(MON_613[[#This Row],[7:00 AM]:[7:00 PM]],"*")</f>
        <v>9</v>
      </c>
    </row>
    <row r="59" spans="2:18" ht="8" customHeight="1" x14ac:dyDescent="0.2"/>
    <row r="60" spans="2:18" ht="18" x14ac:dyDescent="0.2">
      <c r="B60" s="44">
        <f>B49+1</f>
        <v>49441</v>
      </c>
      <c r="C60" s="45"/>
      <c r="D60" s="7"/>
      <c r="E60" s="7"/>
      <c r="F60" s="7"/>
      <c r="G60" s="7"/>
      <c r="H60" s="7"/>
      <c r="I60" s="7"/>
      <c r="J60" s="7"/>
      <c r="K60" s="7"/>
      <c r="L60" s="7"/>
      <c r="M60" s="7"/>
      <c r="N60" s="7"/>
      <c r="O60" s="7"/>
      <c r="P60" s="7"/>
      <c r="Q60" s="7"/>
      <c r="R60" s="7"/>
    </row>
    <row r="61" spans="2:18" x14ac:dyDescent="0.2">
      <c r="B61" s="43" t="s">
        <v>33</v>
      </c>
      <c r="C61" s="8" t="s">
        <v>34</v>
      </c>
      <c r="D61" s="9" t="s">
        <v>0</v>
      </c>
      <c r="E61" s="9" t="s">
        <v>1</v>
      </c>
      <c r="F61" s="9" t="s">
        <v>2</v>
      </c>
      <c r="G61" s="9" t="s">
        <v>3</v>
      </c>
      <c r="H61" s="9" t="s">
        <v>4</v>
      </c>
      <c r="I61" s="9" t="s">
        <v>5</v>
      </c>
      <c r="J61" s="9" t="s">
        <v>6</v>
      </c>
      <c r="K61" s="9" t="s">
        <v>7</v>
      </c>
      <c r="L61" s="9" t="s">
        <v>8</v>
      </c>
      <c r="M61" s="9" t="s">
        <v>9</v>
      </c>
      <c r="N61" s="9" t="s">
        <v>10</v>
      </c>
      <c r="O61" s="9" t="s">
        <v>11</v>
      </c>
      <c r="P61" s="9" t="s">
        <v>12</v>
      </c>
      <c r="Q61" s="9" t="s">
        <v>35</v>
      </c>
      <c r="R61" s="9" t="s">
        <v>36</v>
      </c>
    </row>
    <row r="62" spans="2:18" s="24" customFormat="1" ht="27" customHeight="1" x14ac:dyDescent="0.2">
      <c r="B62" s="10">
        <v>111111</v>
      </c>
      <c r="C62" s="10" t="s">
        <v>13</v>
      </c>
      <c r="D62" s="38" t="s">
        <v>23</v>
      </c>
      <c r="E62" s="38" t="s">
        <v>23</v>
      </c>
      <c r="F62" s="38" t="s">
        <v>23</v>
      </c>
      <c r="G62" s="38"/>
      <c r="H62" s="38"/>
      <c r="I62" s="38"/>
      <c r="J62" s="38"/>
      <c r="K62" s="38"/>
      <c r="L62" s="38"/>
      <c r="M62" s="38"/>
      <c r="N62" s="38"/>
      <c r="O62" s="38"/>
      <c r="P62" s="38"/>
      <c r="Q62" s="39"/>
      <c r="R62" s="27">
        <f>COUNTIF(MON_714[[#This Row],[7:00 AM]:[7:00 PM]],"*")</f>
        <v>3</v>
      </c>
    </row>
    <row r="63" spans="2:18" s="24" customFormat="1" ht="27" customHeight="1" x14ac:dyDescent="0.2">
      <c r="B63" s="26">
        <v>222222</v>
      </c>
      <c r="C63" s="26" t="s">
        <v>14</v>
      </c>
      <c r="D63" s="39" t="s">
        <v>24</v>
      </c>
      <c r="E63" s="39" t="s">
        <v>24</v>
      </c>
      <c r="F63" s="39" t="s">
        <v>24</v>
      </c>
      <c r="G63" s="39"/>
      <c r="H63" s="39"/>
      <c r="I63" s="39"/>
      <c r="J63" s="39"/>
      <c r="K63" s="39"/>
      <c r="L63" s="39"/>
      <c r="M63" s="39"/>
      <c r="N63" s="39"/>
      <c r="O63" s="39"/>
      <c r="P63" s="39"/>
      <c r="Q63" s="39"/>
      <c r="R63" s="27">
        <f>COUNTIF(MON_714[[#This Row],[7:00 AM]:[7:00 PM]],"*")</f>
        <v>3</v>
      </c>
    </row>
    <row r="64" spans="2:18" s="24" customFormat="1" ht="27" customHeight="1" x14ac:dyDescent="0.2">
      <c r="B64" s="10">
        <v>333333</v>
      </c>
      <c r="C64" s="10" t="s">
        <v>15</v>
      </c>
      <c r="D64" s="38"/>
      <c r="E64" s="38"/>
      <c r="F64" s="38"/>
      <c r="G64" s="38" t="s">
        <v>25</v>
      </c>
      <c r="H64" s="38" t="s">
        <v>25</v>
      </c>
      <c r="I64" s="38" t="s">
        <v>25</v>
      </c>
      <c r="J64" s="38" t="s">
        <v>25</v>
      </c>
      <c r="K64" s="38"/>
      <c r="L64" s="38"/>
      <c r="M64" s="38"/>
      <c r="N64" s="38"/>
      <c r="O64" s="38"/>
      <c r="P64" s="38"/>
      <c r="Q64" s="39"/>
      <c r="R64" s="27">
        <f>COUNTIF(MON_714[[#This Row],[7:00 AM]:[7:00 PM]],"*")</f>
        <v>4</v>
      </c>
    </row>
    <row r="65" spans="2:18" s="24" customFormat="1" ht="27" customHeight="1" x14ac:dyDescent="0.2">
      <c r="B65" s="26">
        <v>444444</v>
      </c>
      <c r="C65" s="26" t="s">
        <v>16</v>
      </c>
      <c r="D65" s="39"/>
      <c r="E65" s="39"/>
      <c r="F65" s="39"/>
      <c r="G65" s="39"/>
      <c r="H65" s="39"/>
      <c r="I65" s="39"/>
      <c r="J65" s="39" t="s">
        <v>26</v>
      </c>
      <c r="K65" s="39" t="s">
        <v>26</v>
      </c>
      <c r="L65" s="39" t="s">
        <v>26</v>
      </c>
      <c r="M65" s="39" t="s">
        <v>26</v>
      </c>
      <c r="N65" s="39" t="s">
        <v>26</v>
      </c>
      <c r="O65" s="39" t="s">
        <v>26</v>
      </c>
      <c r="P65" s="39"/>
      <c r="Q65" s="39"/>
      <c r="R65" s="27">
        <f>COUNTIF(MON_714[[#This Row],[7:00 AM]:[7:00 PM]],"*")</f>
        <v>6</v>
      </c>
    </row>
    <row r="66" spans="2:18" s="24" customFormat="1" ht="27" customHeight="1" x14ac:dyDescent="0.2">
      <c r="B66" s="10">
        <v>555555</v>
      </c>
      <c r="C66" s="10" t="s">
        <v>17</v>
      </c>
      <c r="D66" s="38"/>
      <c r="E66" s="38"/>
      <c r="F66" s="38" t="s">
        <v>27</v>
      </c>
      <c r="G66" s="38" t="s">
        <v>27</v>
      </c>
      <c r="H66" s="38" t="s">
        <v>27</v>
      </c>
      <c r="I66" s="38" t="s">
        <v>27</v>
      </c>
      <c r="J66" s="38" t="s">
        <v>27</v>
      </c>
      <c r="K66" s="38"/>
      <c r="L66" s="38"/>
      <c r="M66" s="38"/>
      <c r="N66" s="38"/>
      <c r="O66" s="38"/>
      <c r="P66" s="38"/>
      <c r="Q66" s="39"/>
      <c r="R66" s="27">
        <f>COUNTIF(MON_714[[#This Row],[7:00 AM]:[7:00 PM]],"*")</f>
        <v>5</v>
      </c>
    </row>
    <row r="67" spans="2:18" s="24" customFormat="1" ht="27" customHeight="1" x14ac:dyDescent="0.2">
      <c r="B67" s="26">
        <v>666666</v>
      </c>
      <c r="C67" s="26" t="s">
        <v>18</v>
      </c>
      <c r="D67" s="39" t="s">
        <v>22</v>
      </c>
      <c r="E67" s="39" t="s">
        <v>22</v>
      </c>
      <c r="F67" s="39" t="s">
        <v>22</v>
      </c>
      <c r="G67" s="39" t="s">
        <v>22</v>
      </c>
      <c r="H67" s="39"/>
      <c r="I67" s="39"/>
      <c r="J67" s="39"/>
      <c r="K67" s="39"/>
      <c r="L67" s="39"/>
      <c r="M67" s="39"/>
      <c r="N67" s="39"/>
      <c r="O67" s="39"/>
      <c r="P67" s="39"/>
      <c r="Q67" s="39"/>
      <c r="R67" s="27">
        <f>COUNTIF(MON_714[[#This Row],[7:00 AM]:[7:00 PM]],"*")</f>
        <v>4</v>
      </c>
    </row>
    <row r="68" spans="2:18" s="24" customFormat="1" ht="27" customHeight="1" x14ac:dyDescent="0.2">
      <c r="B68" s="10">
        <v>777777</v>
      </c>
      <c r="C68" s="10" t="s">
        <v>19</v>
      </c>
      <c r="D68" s="38"/>
      <c r="E68" s="38"/>
      <c r="F68" s="38"/>
      <c r="G68" s="38"/>
      <c r="H68" s="38" t="s">
        <v>37</v>
      </c>
      <c r="I68" s="38" t="s">
        <v>37</v>
      </c>
      <c r="J68" s="38" t="s">
        <v>37</v>
      </c>
      <c r="K68" s="38"/>
      <c r="L68" s="38"/>
      <c r="M68" s="38"/>
      <c r="N68" s="38"/>
      <c r="O68" s="38"/>
      <c r="P68" s="38"/>
      <c r="Q68" s="39"/>
      <c r="R68" s="27">
        <f>COUNTIF(MON_714[[#This Row],[7:00 AM]:[7:00 PM]],"*")</f>
        <v>3</v>
      </c>
    </row>
    <row r="69" spans="2:18" s="24" customFormat="1" ht="27" customHeight="1" x14ac:dyDescent="0.2">
      <c r="B69" s="26">
        <v>888888</v>
      </c>
      <c r="C69" s="26" t="s">
        <v>20</v>
      </c>
      <c r="D69" s="39" t="s">
        <v>37</v>
      </c>
      <c r="E69" s="39" t="s">
        <v>37</v>
      </c>
      <c r="F69" s="39" t="s">
        <v>37</v>
      </c>
      <c r="G69" s="39" t="s">
        <v>37</v>
      </c>
      <c r="H69" s="39" t="s">
        <v>37</v>
      </c>
      <c r="I69" s="39" t="s">
        <v>37</v>
      </c>
      <c r="J69" s="39" t="s">
        <v>37</v>
      </c>
      <c r="K69" s="39"/>
      <c r="L69" s="39"/>
      <c r="M69" s="39"/>
      <c r="N69" s="39"/>
      <c r="O69" s="39"/>
      <c r="P69" s="39"/>
      <c r="Q69" s="39"/>
      <c r="R69" s="27">
        <f>COUNTIF(MON_714[[#This Row],[7:00 AM]:[7:00 PM]],"*")</f>
        <v>7</v>
      </c>
    </row>
    <row r="70" spans="2:18" ht="8" customHeight="1" x14ac:dyDescent="0.2"/>
    <row r="71" spans="2:18" ht="18" x14ac:dyDescent="0.2">
      <c r="B71" s="48">
        <f>B60+1</f>
        <v>49442</v>
      </c>
      <c r="C71" s="49"/>
      <c r="D71" s="16"/>
      <c r="E71" s="16"/>
      <c r="F71" s="16"/>
      <c r="G71" s="16"/>
      <c r="H71" s="16"/>
      <c r="I71" s="16"/>
      <c r="J71" s="16"/>
      <c r="K71" s="16"/>
      <c r="L71" s="16"/>
      <c r="M71" s="16"/>
      <c r="N71" s="16"/>
      <c r="O71" s="16"/>
      <c r="P71" s="16"/>
      <c r="Q71" s="16"/>
      <c r="R71" s="2"/>
    </row>
    <row r="72" spans="2:18" x14ac:dyDescent="0.2">
      <c r="B72" s="42" t="s">
        <v>33</v>
      </c>
      <c r="C72" s="3" t="s">
        <v>34</v>
      </c>
      <c r="D72" s="4" t="s">
        <v>0</v>
      </c>
      <c r="E72" s="4" t="s">
        <v>1</v>
      </c>
      <c r="F72" s="4" t="s">
        <v>2</v>
      </c>
      <c r="G72" s="4" t="s">
        <v>3</v>
      </c>
      <c r="H72" s="4" t="s">
        <v>4</v>
      </c>
      <c r="I72" s="4" t="s">
        <v>5</v>
      </c>
      <c r="J72" s="4" t="s">
        <v>6</v>
      </c>
      <c r="K72" s="4" t="s">
        <v>7</v>
      </c>
      <c r="L72" s="4" t="s">
        <v>8</v>
      </c>
      <c r="M72" s="4" t="s">
        <v>9</v>
      </c>
      <c r="N72" s="4" t="s">
        <v>10</v>
      </c>
      <c r="O72" s="4" t="s">
        <v>11</v>
      </c>
      <c r="P72" s="4" t="s">
        <v>12</v>
      </c>
      <c r="Q72" s="4" t="s">
        <v>35</v>
      </c>
      <c r="R72" s="5" t="s">
        <v>36</v>
      </c>
    </row>
    <row r="73" spans="2:18" s="24" customFormat="1" ht="27" customHeight="1" x14ac:dyDescent="0.2">
      <c r="B73" s="18">
        <v>111111</v>
      </c>
      <c r="C73" s="6" t="s">
        <v>13</v>
      </c>
      <c r="D73" s="12" t="s">
        <v>23</v>
      </c>
      <c r="E73" s="12" t="s">
        <v>23</v>
      </c>
      <c r="F73" s="12" t="s">
        <v>23</v>
      </c>
      <c r="G73" s="12"/>
      <c r="H73" s="12"/>
      <c r="I73" s="12"/>
      <c r="J73" s="12"/>
      <c r="K73" s="12"/>
      <c r="L73" s="12"/>
      <c r="M73" s="12"/>
      <c r="N73" s="12"/>
      <c r="O73" s="12"/>
      <c r="P73" s="12"/>
      <c r="Q73" s="13"/>
      <c r="R73" s="23">
        <f>COUNTIF(MON_815[[#This Row],[7:00 AM]:[7:00 PM]],"*")</f>
        <v>3</v>
      </c>
    </row>
    <row r="74" spans="2:18" s="24" customFormat="1" ht="27" customHeight="1" x14ac:dyDescent="0.2">
      <c r="B74" s="19">
        <v>222222</v>
      </c>
      <c r="C74" s="20" t="s">
        <v>14</v>
      </c>
      <c r="D74" s="13" t="s">
        <v>24</v>
      </c>
      <c r="E74" s="13" t="s">
        <v>24</v>
      </c>
      <c r="F74" s="13" t="s">
        <v>24</v>
      </c>
      <c r="G74" s="13"/>
      <c r="H74" s="13"/>
      <c r="I74" s="13"/>
      <c r="J74" s="13"/>
      <c r="K74" s="13"/>
      <c r="L74" s="13"/>
      <c r="M74" s="13"/>
      <c r="N74" s="13"/>
      <c r="O74" s="13"/>
      <c r="P74" s="13"/>
      <c r="Q74" s="13"/>
      <c r="R74" s="23">
        <f>COUNTIF(MON_815[[#This Row],[7:00 AM]:[7:00 PM]],"*")</f>
        <v>3</v>
      </c>
    </row>
    <row r="75" spans="2:18" s="24" customFormat="1" ht="27" customHeight="1" x14ac:dyDescent="0.2">
      <c r="B75" s="18">
        <v>333333</v>
      </c>
      <c r="C75" s="6" t="s">
        <v>15</v>
      </c>
      <c r="D75" s="12"/>
      <c r="E75" s="12"/>
      <c r="F75" s="12"/>
      <c r="G75" s="12" t="s">
        <v>25</v>
      </c>
      <c r="H75" s="12" t="s">
        <v>25</v>
      </c>
      <c r="I75" s="12" t="s">
        <v>25</v>
      </c>
      <c r="J75" s="12" t="s">
        <v>25</v>
      </c>
      <c r="K75" s="12"/>
      <c r="L75" s="12"/>
      <c r="M75" s="12"/>
      <c r="N75" s="12"/>
      <c r="O75" s="12"/>
      <c r="P75" s="12"/>
      <c r="Q75" s="13"/>
      <c r="R75" s="23">
        <f>COUNTIF(MON_815[[#This Row],[7:00 AM]:[7:00 PM]],"*")</f>
        <v>4</v>
      </c>
    </row>
    <row r="76" spans="2:18" s="24" customFormat="1" ht="27" customHeight="1" x14ac:dyDescent="0.2">
      <c r="B76" s="19">
        <v>444444</v>
      </c>
      <c r="C76" s="20" t="s">
        <v>16</v>
      </c>
      <c r="D76" s="13"/>
      <c r="E76" s="13"/>
      <c r="F76" s="13"/>
      <c r="G76" s="13"/>
      <c r="H76" s="13"/>
      <c r="I76" s="13"/>
      <c r="J76" s="13" t="s">
        <v>26</v>
      </c>
      <c r="K76" s="13" t="s">
        <v>39</v>
      </c>
      <c r="L76" s="13"/>
      <c r="M76" s="13"/>
      <c r="N76" s="13"/>
      <c r="O76" s="13"/>
      <c r="P76" s="13"/>
      <c r="Q76" s="13"/>
      <c r="R76" s="23">
        <f>COUNTIF(MON_815[[#This Row],[7:00 AM]:[7:00 PM]],"*")</f>
        <v>2</v>
      </c>
    </row>
    <row r="77" spans="2:18" s="24" customFormat="1" ht="27" customHeight="1" x14ac:dyDescent="0.2">
      <c r="B77" s="18">
        <v>555555</v>
      </c>
      <c r="C77" s="6" t="s">
        <v>17</v>
      </c>
      <c r="D77" s="12"/>
      <c r="E77" s="12"/>
      <c r="F77" s="12" t="s">
        <v>27</v>
      </c>
      <c r="G77" s="12" t="s">
        <v>27</v>
      </c>
      <c r="H77" s="12" t="s">
        <v>27</v>
      </c>
      <c r="I77" s="12" t="s">
        <v>27</v>
      </c>
      <c r="J77" s="12" t="s">
        <v>27</v>
      </c>
      <c r="K77" s="12"/>
      <c r="L77" s="12"/>
      <c r="M77" s="12"/>
      <c r="N77" s="12"/>
      <c r="O77" s="12"/>
      <c r="P77" s="12"/>
      <c r="Q77" s="13"/>
      <c r="R77" s="23">
        <f>COUNTIF(MON_815[[#This Row],[7:00 AM]:[7:00 PM]],"*")</f>
        <v>5</v>
      </c>
    </row>
    <row r="78" spans="2:18" s="24" customFormat="1" ht="27" customHeight="1" x14ac:dyDescent="0.2">
      <c r="B78" s="19">
        <v>666666</v>
      </c>
      <c r="C78" s="20" t="s">
        <v>18</v>
      </c>
      <c r="D78" s="13" t="s">
        <v>22</v>
      </c>
      <c r="E78" s="13" t="s">
        <v>22</v>
      </c>
      <c r="F78" s="13" t="s">
        <v>22</v>
      </c>
      <c r="G78" s="13" t="s">
        <v>22</v>
      </c>
      <c r="H78" s="13"/>
      <c r="I78" s="13"/>
      <c r="J78" s="13"/>
      <c r="K78" s="13"/>
      <c r="L78" s="13"/>
      <c r="M78" s="13"/>
      <c r="N78" s="13"/>
      <c r="O78" s="13"/>
      <c r="P78" s="13"/>
      <c r="Q78" s="13"/>
      <c r="R78" s="23">
        <f>COUNTIF(MON_815[[#This Row],[7:00 AM]:[7:00 PM]],"*")</f>
        <v>4</v>
      </c>
    </row>
    <row r="79" spans="2:18" s="24" customFormat="1" ht="27" customHeight="1" x14ac:dyDescent="0.2">
      <c r="B79" s="18">
        <v>777777</v>
      </c>
      <c r="C79" s="6" t="s">
        <v>19</v>
      </c>
      <c r="D79" s="12"/>
      <c r="E79" s="12"/>
      <c r="F79" s="12"/>
      <c r="G79" s="12"/>
      <c r="H79" s="14" t="s">
        <v>37</v>
      </c>
      <c r="I79" s="14" t="s">
        <v>37</v>
      </c>
      <c r="J79" s="14" t="s">
        <v>37</v>
      </c>
      <c r="K79" s="14"/>
      <c r="L79" s="14"/>
      <c r="M79" s="14"/>
      <c r="N79" s="14"/>
      <c r="O79" s="14"/>
      <c r="P79" s="14"/>
      <c r="Q79" s="13"/>
      <c r="R79" s="23">
        <f>COUNTIF(MON_815[[#This Row],[7:00 AM]:[7:00 PM]],"*")</f>
        <v>3</v>
      </c>
    </row>
    <row r="80" spans="2:18" s="24" customFormat="1" ht="27" customHeight="1" x14ac:dyDescent="0.2">
      <c r="B80" s="21">
        <v>888888</v>
      </c>
      <c r="C80" s="22" t="s">
        <v>20</v>
      </c>
      <c r="D80" s="15" t="s">
        <v>37</v>
      </c>
      <c r="E80" s="15" t="s">
        <v>37</v>
      </c>
      <c r="F80" s="15" t="s">
        <v>37</v>
      </c>
      <c r="G80" s="15" t="s">
        <v>37</v>
      </c>
      <c r="H80" s="15" t="s">
        <v>37</v>
      </c>
      <c r="I80" s="15" t="s">
        <v>37</v>
      </c>
      <c r="J80" s="15" t="s">
        <v>37</v>
      </c>
      <c r="K80" s="15"/>
      <c r="L80" s="15"/>
      <c r="M80" s="15"/>
      <c r="N80" s="15"/>
      <c r="O80" s="15"/>
      <c r="P80" s="15"/>
      <c r="Q80" s="15"/>
      <c r="R80" s="25">
        <f>COUNTIF(MON_815[[#This Row],[7:00 AM]:[7:00 PM]],"*")</f>
        <v>7</v>
      </c>
    </row>
  </sheetData>
  <mergeCells count="11">
    <mergeCell ref="B16:C16"/>
    <mergeCell ref="B2:C2"/>
    <mergeCell ref="D2:F2"/>
    <mergeCell ref="B3:C3"/>
    <mergeCell ref="D3:F3"/>
    <mergeCell ref="B5:C5"/>
    <mergeCell ref="B27:C27"/>
    <mergeCell ref="B38:C38"/>
    <mergeCell ref="B49:C49"/>
    <mergeCell ref="B60:C60"/>
    <mergeCell ref="B71:C71"/>
  </mergeCells>
  <pageMargins left="0.4" right="0.4" top="0.4" bottom="0.4" header="0" footer="0"/>
  <pageSetup paperSize="8" scale="73" fitToHeight="0" orientation="landscape" horizontalDpi="1200" verticalDpi="1200" r:id="rId1"/>
  <rowBreaks count="1" manualBreakCount="1">
    <brk id="37" min="1" max="17"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9190-0D2E-4818-8347-12F15F879F7B}">
  <sheetPr>
    <tabColor theme="0" tint="-0.14999847407452621"/>
  </sheetPr>
  <dimension ref="A1:Z1000"/>
  <sheetViews>
    <sheetView showGridLines="0" workbookViewId="0">
      <selection activeCell="B35" sqref="B35"/>
    </sheetView>
  </sheetViews>
  <sheetFormatPr baseColWidth="10" defaultColWidth="11.1640625" defaultRowHeight="15" customHeight="1" x14ac:dyDescent="0.2"/>
  <cols>
    <col min="1" max="1" width="2.83203125" customWidth="1"/>
    <col min="2" max="2" width="87.6640625" customWidth="1"/>
    <col min="3" max="26" width="9.33203125" customWidth="1"/>
  </cols>
  <sheetData>
    <row r="1" spans="1:26" ht="19.5" customHeight="1" x14ac:dyDescent="0.2">
      <c r="A1" s="34"/>
      <c r="B1" s="34"/>
      <c r="C1" s="34"/>
      <c r="D1" s="34"/>
      <c r="E1" s="34"/>
      <c r="F1" s="34"/>
      <c r="G1" s="34"/>
      <c r="H1" s="34"/>
      <c r="I1" s="34"/>
      <c r="J1" s="34"/>
      <c r="K1" s="34"/>
      <c r="L1" s="34"/>
      <c r="M1" s="34"/>
      <c r="N1" s="34"/>
      <c r="O1" s="34"/>
      <c r="P1" s="34"/>
      <c r="Q1" s="34"/>
      <c r="R1" s="34"/>
      <c r="S1" s="34"/>
      <c r="T1" s="34"/>
      <c r="U1" s="34"/>
      <c r="V1" s="34"/>
      <c r="W1" s="34"/>
      <c r="X1" s="34"/>
      <c r="Y1" s="34"/>
      <c r="Z1" s="34"/>
    </row>
    <row r="2" spans="1:26" s="35" customFormat="1" ht="105" customHeight="1" x14ac:dyDescent="0.2">
      <c r="B2" s="36" t="s">
        <v>30</v>
      </c>
    </row>
    <row r="3" spans="1:26" ht="16" x14ac:dyDescent="0.2">
      <c r="A3" s="34"/>
      <c r="B3" s="34"/>
      <c r="C3" s="34"/>
      <c r="D3" s="34"/>
      <c r="E3" s="34"/>
      <c r="F3" s="34"/>
      <c r="G3" s="34"/>
      <c r="H3" s="34"/>
      <c r="I3" s="34"/>
      <c r="J3" s="34"/>
      <c r="K3" s="34"/>
      <c r="L3" s="34"/>
      <c r="M3" s="34"/>
      <c r="N3" s="34"/>
      <c r="O3" s="34"/>
      <c r="P3" s="34"/>
      <c r="Q3" s="34"/>
      <c r="R3" s="34"/>
      <c r="S3" s="34"/>
      <c r="T3" s="34"/>
      <c r="U3" s="34"/>
      <c r="V3" s="34"/>
      <c r="W3" s="34"/>
      <c r="X3" s="34"/>
      <c r="Y3" s="34"/>
      <c r="Z3" s="34"/>
    </row>
    <row r="4" spans="1:26" ht="16" x14ac:dyDescent="0.2">
      <c r="A4" s="34"/>
      <c r="B4" s="34"/>
      <c r="C4" s="34"/>
      <c r="D4" s="34"/>
      <c r="E4" s="34"/>
      <c r="F4" s="34"/>
      <c r="G4" s="34"/>
      <c r="H4" s="34"/>
      <c r="I4" s="34"/>
      <c r="J4" s="34"/>
      <c r="K4" s="34"/>
      <c r="L4" s="34"/>
      <c r="M4" s="34"/>
      <c r="N4" s="34"/>
      <c r="O4" s="34"/>
      <c r="P4" s="34"/>
      <c r="Q4" s="34"/>
      <c r="R4" s="34"/>
      <c r="S4" s="34"/>
      <c r="T4" s="34"/>
      <c r="U4" s="34"/>
      <c r="V4" s="34"/>
      <c r="W4" s="34"/>
      <c r="X4" s="34"/>
      <c r="Y4" s="34"/>
      <c r="Z4" s="34"/>
    </row>
    <row r="5" spans="1:26" ht="16" x14ac:dyDescent="0.2">
      <c r="A5" s="34"/>
      <c r="B5" s="34"/>
      <c r="C5" s="34"/>
      <c r="D5" s="34"/>
      <c r="E5" s="34"/>
      <c r="F5" s="34"/>
      <c r="G5" s="34"/>
      <c r="H5" s="34"/>
      <c r="I5" s="34"/>
      <c r="J5" s="34"/>
      <c r="K5" s="34"/>
      <c r="L5" s="34"/>
      <c r="M5" s="34"/>
      <c r="N5" s="34"/>
      <c r="O5" s="34"/>
      <c r="P5" s="34"/>
      <c r="Q5" s="34"/>
      <c r="R5" s="34"/>
      <c r="S5" s="34"/>
      <c r="T5" s="34"/>
      <c r="U5" s="34"/>
      <c r="V5" s="34"/>
      <c r="W5" s="34"/>
      <c r="X5" s="34"/>
      <c r="Y5" s="34"/>
      <c r="Z5" s="34"/>
    </row>
    <row r="6" spans="1:26" ht="16" x14ac:dyDescent="0.2">
      <c r="A6" s="34"/>
      <c r="B6" s="34"/>
      <c r="C6" s="34"/>
      <c r="D6" s="34"/>
      <c r="E6" s="34"/>
      <c r="F6" s="34"/>
      <c r="G6" s="34"/>
      <c r="H6" s="34"/>
      <c r="I6" s="34"/>
      <c r="J6" s="34"/>
      <c r="K6" s="34"/>
      <c r="L6" s="34"/>
      <c r="M6" s="34"/>
      <c r="N6" s="34"/>
      <c r="O6" s="34"/>
      <c r="P6" s="34"/>
      <c r="Q6" s="34"/>
      <c r="R6" s="34"/>
      <c r="S6" s="34"/>
      <c r="T6" s="34"/>
      <c r="U6" s="34"/>
      <c r="V6" s="34"/>
      <c r="W6" s="34"/>
      <c r="X6" s="34"/>
      <c r="Y6" s="34"/>
      <c r="Z6" s="34"/>
    </row>
    <row r="7" spans="1:26" ht="16" x14ac:dyDescent="0.2">
      <c r="A7" s="34"/>
      <c r="B7" s="34"/>
      <c r="C7" s="34"/>
      <c r="D7" s="34"/>
      <c r="E7" s="34"/>
      <c r="F7" s="34"/>
      <c r="G7" s="34"/>
      <c r="H7" s="34"/>
      <c r="I7" s="34"/>
      <c r="J7" s="34"/>
      <c r="K7" s="34"/>
      <c r="L7" s="34"/>
      <c r="M7" s="34"/>
      <c r="N7" s="34"/>
      <c r="O7" s="34"/>
      <c r="P7" s="34"/>
      <c r="Q7" s="34"/>
      <c r="R7" s="34"/>
      <c r="S7" s="34"/>
      <c r="T7" s="34"/>
      <c r="U7" s="34"/>
      <c r="V7" s="34"/>
      <c r="W7" s="34"/>
      <c r="X7" s="34"/>
      <c r="Y7" s="34"/>
      <c r="Z7" s="34"/>
    </row>
    <row r="8" spans="1:26" ht="16" x14ac:dyDescent="0.2">
      <c r="A8" s="34"/>
      <c r="B8" s="34"/>
      <c r="C8" s="34"/>
      <c r="D8" s="34"/>
      <c r="E8" s="34"/>
      <c r="F8" s="34"/>
      <c r="G8" s="34"/>
      <c r="H8" s="34"/>
      <c r="I8" s="34"/>
      <c r="J8" s="34"/>
      <c r="K8" s="34"/>
      <c r="L8" s="34"/>
      <c r="M8" s="34"/>
      <c r="N8" s="34"/>
      <c r="O8" s="34"/>
      <c r="P8" s="34"/>
      <c r="Q8" s="34"/>
      <c r="R8" s="34"/>
      <c r="S8" s="34"/>
      <c r="T8" s="34"/>
      <c r="U8" s="34"/>
      <c r="V8" s="34"/>
      <c r="W8" s="34"/>
      <c r="X8" s="34"/>
      <c r="Y8" s="34"/>
      <c r="Z8" s="34"/>
    </row>
    <row r="9" spans="1:26" ht="16" x14ac:dyDescent="0.2">
      <c r="A9" s="34"/>
      <c r="B9" s="34"/>
      <c r="C9" s="34"/>
      <c r="D9" s="34"/>
      <c r="E9" s="34"/>
      <c r="F9" s="34"/>
      <c r="G9" s="34"/>
      <c r="H9" s="34"/>
      <c r="I9" s="34"/>
      <c r="J9" s="34"/>
      <c r="K9" s="34"/>
      <c r="L9" s="34"/>
      <c r="M9" s="34"/>
      <c r="N9" s="34"/>
      <c r="O9" s="34"/>
      <c r="P9" s="34"/>
      <c r="Q9" s="34"/>
      <c r="R9" s="34"/>
      <c r="S9" s="34"/>
      <c r="T9" s="34"/>
      <c r="U9" s="34"/>
      <c r="V9" s="34"/>
      <c r="W9" s="34"/>
      <c r="X9" s="34"/>
      <c r="Y9" s="34"/>
      <c r="Z9" s="34"/>
    </row>
    <row r="10" spans="1:26" ht="16" x14ac:dyDescent="0.2">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ht="16" x14ac:dyDescent="0.2">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ht="16" x14ac:dyDescent="0.2">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6" ht="16" x14ac:dyDescent="0.2">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ht="16" x14ac:dyDescent="0.2">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ht="16" x14ac:dyDescent="0.2">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ht="16" x14ac:dyDescent="0.2">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ht="16" x14ac:dyDescent="0.2">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ht="16" x14ac:dyDescent="0.2">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ht="16" x14ac:dyDescent="0.2">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ht="16" x14ac:dyDescent="0.2">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ht="15.75" customHeight="1" x14ac:dyDescent="0.2">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5.75"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5.75" customHeight="1" x14ac:dyDescent="0.2">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5.75" customHeight="1" x14ac:dyDescent="0.2">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5.75" customHeight="1"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5.75" customHeight="1" x14ac:dyDescent="0.2">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5.75" customHeight="1" x14ac:dyDescent="0.2">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5.75" customHeight="1" x14ac:dyDescent="0.2">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5.75" customHeight="1" x14ac:dyDescent="0.2">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5.75" customHeight="1" x14ac:dyDescent="0.2">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5.75" customHeight="1" x14ac:dyDescent="0.2">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5.75" customHeight="1" x14ac:dyDescent="0.2">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5.75" customHeight="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5.75" customHeight="1" x14ac:dyDescent="0.2">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5.75" customHeight="1" x14ac:dyDescent="0.2">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7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5.7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5.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7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5.75" customHeight="1"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5.75" customHeigh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5.7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5.75" customHeight="1"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5.75"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75" customHeight="1"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5.75" customHeight="1"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5.75" customHeight="1"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5.75" customHeight="1"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5.75"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5.75"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5.75"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5.75" customHeigh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5.75" customHeight="1" x14ac:dyDescent="0.2">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5.75" customHeight="1" x14ac:dyDescent="0.2">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5.75"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7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5.75" customHeight="1" x14ac:dyDescent="0.2">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5.75" customHeight="1" x14ac:dyDescent="0.2">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5.75" customHeight="1"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5.75" customHeigh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5.75" customHeight="1"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5.75" customHeight="1" x14ac:dyDescent="0.2">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5.75" customHeigh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5.75" customHeight="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5.75" customHeight="1"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5.75" customHeight="1" x14ac:dyDescent="0.2">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5.7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5.75" customHeight="1" x14ac:dyDescent="0.2">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5.75" customHeight="1"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5.75" customHeight="1" x14ac:dyDescent="0.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5.75" customHeight="1" x14ac:dyDescent="0.2">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customHeight="1"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customHeight="1"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5.75" customHeight="1" x14ac:dyDescent="0.2">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5.7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5.75" customHeight="1"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5.75" customHeight="1" x14ac:dyDescent="0.2">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5.75" customHeight="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5.75"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5.75" customHeight="1" x14ac:dyDescent="0.2">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5.75" customHeight="1"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customHeight="1" x14ac:dyDescent="0.2">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5.75" customHeight="1" x14ac:dyDescent="0.2">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customHeight="1"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5.75" customHeight="1"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customHeight="1"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75" customHeight="1" x14ac:dyDescent="0.2">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5.75" customHeight="1"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5.75" customHeight="1"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5.75" customHeight="1" x14ac:dyDescent="0.2">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5.75" customHeight="1" x14ac:dyDescent="0.2">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5.75"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5.75" customHeight="1" x14ac:dyDescent="0.2">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customHeight="1"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5.75" customHeight="1" x14ac:dyDescent="0.2">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5.75" customHeight="1" x14ac:dyDescent="0.2">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5.75" customHeight="1"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customHeight="1" x14ac:dyDescent="0.2">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customHeight="1" x14ac:dyDescent="0.2">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customHeight="1" x14ac:dyDescent="0.2">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customHeight="1" x14ac:dyDescent="0.2">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customHeight="1" x14ac:dyDescent="0.2">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customHeight="1"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customHeight="1" x14ac:dyDescent="0.2">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customHeight="1" x14ac:dyDescent="0.2">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customHeight="1" x14ac:dyDescent="0.2">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customHeight="1" x14ac:dyDescent="0.2">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customHeight="1" x14ac:dyDescent="0.2">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customHeight="1"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customHeight="1" x14ac:dyDescent="0.2">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customHeight="1"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customHeight="1" x14ac:dyDescent="0.2">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customHeight="1" x14ac:dyDescent="0.2">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customHeight="1" x14ac:dyDescent="0.2">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customHeight="1" x14ac:dyDescent="0.2">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customHeight="1" x14ac:dyDescent="0.2">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customHeight="1" x14ac:dyDescent="0.2">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customHeight="1" x14ac:dyDescent="0.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customHeight="1" x14ac:dyDescent="0.2">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customHeight="1" x14ac:dyDescent="0.2">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customHeight="1"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customHeight="1" x14ac:dyDescent="0.2">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customHeight="1" x14ac:dyDescent="0.2">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customHeight="1" x14ac:dyDescent="0.2">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customHeight="1" x14ac:dyDescent="0.2">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customHeight="1"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customHeight="1" x14ac:dyDescent="0.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customHeight="1" x14ac:dyDescent="0.2">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customHeight="1" x14ac:dyDescent="0.2">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customHeight="1" x14ac:dyDescent="0.2">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customHeight="1" x14ac:dyDescent="0.2">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customHeight="1" x14ac:dyDescent="0.2">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customHeight="1" x14ac:dyDescent="0.2">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customHeight="1" x14ac:dyDescent="0.2">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customHeight="1" x14ac:dyDescent="0.2">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customHeight="1" x14ac:dyDescent="0.2">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customHeight="1" x14ac:dyDescent="0.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customHeight="1" x14ac:dyDescent="0.2">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customHeight="1" x14ac:dyDescent="0.2">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customHeight="1" x14ac:dyDescent="0.2">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customHeight="1" x14ac:dyDescent="0.2">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customHeight="1" x14ac:dyDescent="0.2">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customHeight="1" x14ac:dyDescent="0.2">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customHeight="1" x14ac:dyDescent="0.2">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customHeight="1" x14ac:dyDescent="0.2">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customHeight="1" x14ac:dyDescent="0.2">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customHeight="1" x14ac:dyDescent="0.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customHeight="1" x14ac:dyDescent="0.2">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customHeight="1" x14ac:dyDescent="0.2">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customHeight="1" x14ac:dyDescent="0.2">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customHeight="1" x14ac:dyDescent="0.2">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customHeight="1" x14ac:dyDescent="0.2">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customHeight="1" x14ac:dyDescent="0.2">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customHeight="1" x14ac:dyDescent="0.2">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customHeight="1" x14ac:dyDescent="0.2">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customHeight="1" x14ac:dyDescent="0.2">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customHeight="1" x14ac:dyDescent="0.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customHeight="1" x14ac:dyDescent="0.2">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customHeight="1" x14ac:dyDescent="0.2">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customHeight="1" x14ac:dyDescent="0.2">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customHeight="1" x14ac:dyDescent="0.2">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customHeight="1" x14ac:dyDescent="0.2">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customHeight="1" x14ac:dyDescent="0.2">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customHeight="1" x14ac:dyDescent="0.2">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customHeight="1" x14ac:dyDescent="0.2">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customHeight="1" x14ac:dyDescent="0.2">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customHeight="1" x14ac:dyDescent="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customHeight="1" x14ac:dyDescent="0.2">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customHeight="1" x14ac:dyDescent="0.2">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customHeight="1" x14ac:dyDescent="0.2">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customHeight="1" x14ac:dyDescent="0.2">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customHeight="1" x14ac:dyDescent="0.2">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customHeight="1" x14ac:dyDescent="0.2">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customHeight="1" x14ac:dyDescent="0.2">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customHeight="1" x14ac:dyDescent="0.2">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customHeight="1" x14ac:dyDescent="0.2">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customHeight="1" x14ac:dyDescent="0.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customHeight="1" x14ac:dyDescent="0.2">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customHeight="1" x14ac:dyDescent="0.2">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customHeight="1" x14ac:dyDescent="0.2">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customHeight="1" x14ac:dyDescent="0.2">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customHeight="1" x14ac:dyDescent="0.2">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customHeight="1" x14ac:dyDescent="0.2">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customHeight="1" x14ac:dyDescent="0.2">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customHeight="1" x14ac:dyDescent="0.2">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customHeight="1" x14ac:dyDescent="0.2">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5.75" customHeight="1" x14ac:dyDescent="0.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5.75" customHeight="1" x14ac:dyDescent="0.2">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5.75" customHeight="1" x14ac:dyDescent="0.2">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5.75" customHeight="1" x14ac:dyDescent="0.2">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customHeight="1" x14ac:dyDescent="0.2">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5.75" customHeight="1" x14ac:dyDescent="0.2">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5.75" customHeight="1" x14ac:dyDescent="0.2">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5.75" customHeight="1" x14ac:dyDescent="0.2">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5.75" customHeight="1" x14ac:dyDescent="0.2">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5.75" customHeight="1" x14ac:dyDescent="0.2">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5.75" customHeight="1" x14ac:dyDescent="0.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5.75" customHeight="1" x14ac:dyDescent="0.2">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5.75" customHeight="1" x14ac:dyDescent="0.2">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5.75" customHeight="1" x14ac:dyDescent="0.2">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5.75" customHeight="1" x14ac:dyDescent="0.2">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5.75" customHeight="1" x14ac:dyDescent="0.2">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5.75" customHeight="1" x14ac:dyDescent="0.2">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5.75" customHeight="1" x14ac:dyDescent="0.2">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5.75" customHeight="1" x14ac:dyDescent="0.2">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5.75" customHeight="1" x14ac:dyDescent="0.2">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5.75" customHeight="1"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5.75" customHeight="1" x14ac:dyDescent="0.2">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5.75" customHeight="1" x14ac:dyDescent="0.2">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5.75" customHeight="1" x14ac:dyDescent="0.2">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5.75" customHeight="1" x14ac:dyDescent="0.2">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5.75" customHeight="1" x14ac:dyDescent="0.2">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5.75" customHeight="1" x14ac:dyDescent="0.2">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5.75" customHeight="1" x14ac:dyDescent="0.2">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5.75" customHeight="1" x14ac:dyDescent="0.2">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5.75" customHeight="1" x14ac:dyDescent="0.2">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5.75" customHeight="1" x14ac:dyDescent="0.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5.75" customHeight="1" x14ac:dyDescent="0.2">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5.75" customHeight="1" x14ac:dyDescent="0.2">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5.75" customHeight="1" x14ac:dyDescent="0.2">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5.75" customHeight="1" x14ac:dyDescent="0.2">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5.75" customHeight="1" x14ac:dyDescent="0.2">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5.75" customHeight="1" x14ac:dyDescent="0.2">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5.75" customHeight="1" x14ac:dyDescent="0.2">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5.75" customHeight="1" x14ac:dyDescent="0.2">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5.75" customHeight="1" x14ac:dyDescent="0.2">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5.75" customHeight="1" x14ac:dyDescent="0.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5.75" customHeight="1" x14ac:dyDescent="0.2">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5.75" customHeight="1" x14ac:dyDescent="0.2">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5.75" customHeight="1" x14ac:dyDescent="0.2">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5.75" customHeight="1" x14ac:dyDescent="0.2">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5.75" customHeight="1" x14ac:dyDescent="0.2">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5.75" customHeight="1" x14ac:dyDescent="0.2">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5.75" customHeight="1" x14ac:dyDescent="0.2">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5.75" customHeight="1" x14ac:dyDescent="0.2">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5.75" customHeight="1" x14ac:dyDescent="0.2">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5.75" customHeight="1" x14ac:dyDescent="0.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5.75" customHeight="1" x14ac:dyDescent="0.2">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5.75" customHeight="1" x14ac:dyDescent="0.2">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5.75" customHeight="1" x14ac:dyDescent="0.2">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5.75" customHeight="1" x14ac:dyDescent="0.2">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5.75" customHeight="1" x14ac:dyDescent="0.2">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5.75" customHeight="1" x14ac:dyDescent="0.2">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5.75" customHeight="1" x14ac:dyDescent="0.2">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5.75" customHeight="1" x14ac:dyDescent="0.2">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5.75" customHeight="1" x14ac:dyDescent="0.2">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5.75" customHeight="1" x14ac:dyDescent="0.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5.75" customHeight="1" x14ac:dyDescent="0.2">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5.75" customHeight="1" x14ac:dyDescent="0.2">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5.75" customHeight="1" x14ac:dyDescent="0.2">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5.75" customHeight="1" x14ac:dyDescent="0.2">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5.75" customHeight="1" x14ac:dyDescent="0.2">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5.75" customHeight="1" x14ac:dyDescent="0.2">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5.75"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5.75"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5.75"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5.75"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5.75"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5.75"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5.75"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5.75"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5.75"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5.75"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5.75"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5.75"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5.75"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5.75"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5.75"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5.75"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5.75"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5.75"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5.75"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5.75"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5.75"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5.75"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5.75"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5.75"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5.75"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5.75"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5.75"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5.75"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5.75"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5.75"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5.75"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5.75"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5.75"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5.75"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5.75"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5.75"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5.75"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5.75"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5.75"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5.75"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5.75"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5.75"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5.75"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5.75"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5.75"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5.75"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5.75"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5.75"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5.75"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5.75"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5.75"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5.75"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5.75"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5.75"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5.75"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5.75"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5.75"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5.75"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5.75"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5.75"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5.75"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5.75"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5.75"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5.75"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5.75"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5.75"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5.75"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5.75"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5.75"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5.75"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5.75"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5.75"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5.75"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5.75"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5.75"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5.75"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5.75"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5.75"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5.75"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5.75"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5.75"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5.75"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5.75"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5.75"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5.75"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5.75"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5.75"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5.75"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5.75"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5.75"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5.75"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5.75"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5.75"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5.75"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5.75"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5.75"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5.75"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5.75"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5.75"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5.75"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5.75"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5.75"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5.75"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5.75"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5.75"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5.75"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5.75"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5.75"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5.75"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5.75"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5.75"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5.75"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5.75"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5.75"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5.75"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5.75"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5.75"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5.75"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5.75"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5.75"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5.75"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5.75"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5.75"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5.75"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5.75"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5.75"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5.75"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5.75"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5.75"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5.75"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5.75"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5.75"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5.75"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5.75"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5.75"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5.75"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5.75"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5.75"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5.75"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5.75"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5.75"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5.75"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5.75"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5.75"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5.75"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5.75"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5.75"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5.75"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5.75"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5.75"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5.75"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5.75"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5.75"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5.75"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5.75"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5.75"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5.75"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5.75"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5.75"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5.75"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5.75"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5.75"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5.75"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5.75"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5.75"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5.75"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5.75"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5.75" customHeight="1" x14ac:dyDescent="0.2">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5.75" customHeight="1" x14ac:dyDescent="0.2">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5.75" customHeight="1" x14ac:dyDescent="0.2">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5.75" customHeight="1" x14ac:dyDescent="0.2">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5.75" customHeight="1" x14ac:dyDescent="0.2">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5.75" customHeight="1" x14ac:dyDescent="0.2">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5.75" customHeight="1" x14ac:dyDescent="0.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5.75" customHeight="1" x14ac:dyDescent="0.2">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5.75" customHeight="1" x14ac:dyDescent="0.2">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5.75" customHeight="1" x14ac:dyDescent="0.2">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5.75" customHeight="1" x14ac:dyDescent="0.2">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5.75" customHeight="1" x14ac:dyDescent="0.2">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5.75" customHeight="1" x14ac:dyDescent="0.2">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5.75" customHeight="1" x14ac:dyDescent="0.2">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5.75" customHeight="1" x14ac:dyDescent="0.2">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5.75" customHeight="1" x14ac:dyDescent="0.2">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5.75" customHeight="1" x14ac:dyDescent="0.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5.75" customHeight="1" x14ac:dyDescent="0.2">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5.75" customHeight="1" x14ac:dyDescent="0.2">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5.75" customHeight="1" x14ac:dyDescent="0.2">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5.75" customHeight="1" x14ac:dyDescent="0.2">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5.75" customHeight="1" x14ac:dyDescent="0.2">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5.75" customHeight="1" x14ac:dyDescent="0.2">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5.75" customHeight="1" x14ac:dyDescent="0.2">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5.75" customHeight="1" x14ac:dyDescent="0.2">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5.75" customHeight="1" x14ac:dyDescent="0.2">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5.75" customHeight="1" x14ac:dyDescent="0.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5.75" customHeight="1" x14ac:dyDescent="0.2">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5.75" customHeight="1" x14ac:dyDescent="0.2">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5.75" customHeight="1" x14ac:dyDescent="0.2">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5.75" customHeight="1" x14ac:dyDescent="0.2">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5.75" customHeight="1" x14ac:dyDescent="0.2">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5.75" customHeight="1" x14ac:dyDescent="0.2">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5.75" customHeight="1" x14ac:dyDescent="0.2">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5.75" customHeight="1" x14ac:dyDescent="0.2">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5.75" customHeight="1" x14ac:dyDescent="0.2">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5.75" customHeight="1" x14ac:dyDescent="0.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5.75" customHeight="1" x14ac:dyDescent="0.2">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5.75" customHeight="1" x14ac:dyDescent="0.2">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5.75" customHeight="1" x14ac:dyDescent="0.2">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5.75" customHeight="1" x14ac:dyDescent="0.2">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5.75" customHeight="1" x14ac:dyDescent="0.2">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5.75" customHeight="1" x14ac:dyDescent="0.2">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5.75" customHeight="1" x14ac:dyDescent="0.2">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5.75" customHeight="1" x14ac:dyDescent="0.2">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5.75" customHeight="1" x14ac:dyDescent="0.2">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5.75" customHeight="1" x14ac:dyDescent="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5.75" customHeight="1" x14ac:dyDescent="0.2">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5.75" customHeight="1" x14ac:dyDescent="0.2">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5.75" customHeight="1" x14ac:dyDescent="0.2">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5.75" customHeight="1" x14ac:dyDescent="0.2">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5.75" customHeight="1" x14ac:dyDescent="0.2">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5.75" customHeight="1" x14ac:dyDescent="0.2">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5.75" customHeight="1" x14ac:dyDescent="0.2">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5.75" customHeight="1" x14ac:dyDescent="0.2">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5.75" customHeight="1" x14ac:dyDescent="0.2">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5.75" customHeight="1" x14ac:dyDescent="0.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5.75" customHeight="1" x14ac:dyDescent="0.2">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5.75" customHeight="1" x14ac:dyDescent="0.2">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5.75" customHeight="1" x14ac:dyDescent="0.2">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5.75" customHeight="1" x14ac:dyDescent="0.2">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5.75" customHeight="1" x14ac:dyDescent="0.2">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5.75" customHeight="1" x14ac:dyDescent="0.2">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5.75" customHeight="1" x14ac:dyDescent="0.2">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5.75" customHeight="1" x14ac:dyDescent="0.2">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5.75" customHeight="1" x14ac:dyDescent="0.2">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5.75" customHeight="1" x14ac:dyDescent="0.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5.75" customHeight="1" x14ac:dyDescent="0.2">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5.75" customHeight="1" x14ac:dyDescent="0.2">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5.75" customHeight="1" x14ac:dyDescent="0.2">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5.75" customHeight="1" x14ac:dyDescent="0.2">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5.75" customHeight="1" x14ac:dyDescent="0.2">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5.75" customHeight="1" x14ac:dyDescent="0.2">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5.75" customHeight="1" x14ac:dyDescent="0.2">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5.75" customHeight="1" x14ac:dyDescent="0.2">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5.75" customHeight="1" x14ac:dyDescent="0.2">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5.75" customHeight="1" x14ac:dyDescent="0.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5.75" customHeight="1" x14ac:dyDescent="0.2">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5.75" customHeight="1" x14ac:dyDescent="0.2">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5.75" customHeight="1" x14ac:dyDescent="0.2">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5.75" customHeight="1" x14ac:dyDescent="0.2">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5.75" customHeight="1" x14ac:dyDescent="0.2">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5.75" customHeight="1" x14ac:dyDescent="0.2">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5.75" customHeight="1" x14ac:dyDescent="0.2">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5.75" customHeight="1" x14ac:dyDescent="0.2">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5.75" customHeight="1" x14ac:dyDescent="0.2">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5.75" customHeight="1" x14ac:dyDescent="0.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5.75" customHeight="1" x14ac:dyDescent="0.2">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5.75" customHeight="1" x14ac:dyDescent="0.2">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5.75" customHeight="1" x14ac:dyDescent="0.2">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5.75" customHeight="1" x14ac:dyDescent="0.2">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5.75" customHeight="1" x14ac:dyDescent="0.2">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5.75" customHeight="1" x14ac:dyDescent="0.2">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5.75" customHeight="1" x14ac:dyDescent="0.2">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5.75" customHeight="1" x14ac:dyDescent="0.2">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5.75" customHeight="1" x14ac:dyDescent="0.2">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5.75" customHeight="1" x14ac:dyDescent="0.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5.75" customHeight="1" x14ac:dyDescent="0.2">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5.75" customHeight="1" x14ac:dyDescent="0.2">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5.75" customHeight="1" x14ac:dyDescent="0.2">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5.75" customHeight="1" x14ac:dyDescent="0.2">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5.75" customHeight="1" x14ac:dyDescent="0.2">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5.75" customHeight="1" x14ac:dyDescent="0.2">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5.75" customHeight="1" x14ac:dyDescent="0.2">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5.75" customHeight="1" x14ac:dyDescent="0.2">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5.75" customHeight="1" x14ac:dyDescent="0.2">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5.75" customHeight="1" x14ac:dyDescent="0.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5.75" customHeight="1" x14ac:dyDescent="0.2">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5.75" customHeight="1" x14ac:dyDescent="0.2">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5.75" customHeight="1" x14ac:dyDescent="0.2">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5.75" customHeight="1" x14ac:dyDescent="0.2">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5.75" customHeight="1" x14ac:dyDescent="0.2">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5.75" customHeight="1" x14ac:dyDescent="0.2">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5.75" customHeight="1" x14ac:dyDescent="0.2">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5.75" customHeight="1" x14ac:dyDescent="0.2">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5.75" customHeight="1" x14ac:dyDescent="0.2">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5.75" customHeight="1" x14ac:dyDescent="0.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5.75" customHeight="1" x14ac:dyDescent="0.2">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5.75" customHeight="1" x14ac:dyDescent="0.2">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5.75" customHeight="1" x14ac:dyDescent="0.2">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5.75" customHeight="1" x14ac:dyDescent="0.2">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5.75" customHeight="1" x14ac:dyDescent="0.2">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5.75" customHeight="1" x14ac:dyDescent="0.2">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5.75" customHeight="1" x14ac:dyDescent="0.2">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5.75" customHeight="1" x14ac:dyDescent="0.2">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5.75" customHeight="1" x14ac:dyDescent="0.2">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5.75" customHeight="1" x14ac:dyDescent="0.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5.75" customHeight="1" x14ac:dyDescent="0.2">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5.75" customHeight="1" x14ac:dyDescent="0.2">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5.75" customHeight="1" x14ac:dyDescent="0.2">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5.75" customHeight="1" x14ac:dyDescent="0.2">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5.75" customHeight="1" x14ac:dyDescent="0.2">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5.75" customHeight="1" x14ac:dyDescent="0.2">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5.75" customHeight="1" x14ac:dyDescent="0.2">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5.75" customHeight="1" x14ac:dyDescent="0.2">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5.75" customHeight="1" x14ac:dyDescent="0.2">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5.75" customHeight="1" x14ac:dyDescent="0.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5.75" customHeight="1" x14ac:dyDescent="0.2">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5.75" customHeight="1" x14ac:dyDescent="0.2">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5.75" customHeight="1" x14ac:dyDescent="0.2">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5.75" customHeight="1" x14ac:dyDescent="0.2">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5.75" customHeight="1" x14ac:dyDescent="0.2">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5.75" customHeight="1" x14ac:dyDescent="0.2">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5.75" customHeight="1" x14ac:dyDescent="0.2">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5.75" customHeight="1" x14ac:dyDescent="0.2">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5.75" customHeight="1" x14ac:dyDescent="0.2">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5.75" customHeight="1" x14ac:dyDescent="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5.75" customHeight="1" x14ac:dyDescent="0.2">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5.75" customHeight="1" x14ac:dyDescent="0.2">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5.75" customHeight="1" x14ac:dyDescent="0.2">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5.75" customHeight="1" x14ac:dyDescent="0.2">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5.75" customHeight="1" x14ac:dyDescent="0.2">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5.75" customHeight="1" x14ac:dyDescent="0.2">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5.75" customHeight="1" x14ac:dyDescent="0.2">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5.75" customHeight="1" x14ac:dyDescent="0.2">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5.75" customHeight="1" x14ac:dyDescent="0.2">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5.75" customHeight="1" x14ac:dyDescent="0.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5.75" customHeight="1" x14ac:dyDescent="0.2">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5.75" customHeight="1" x14ac:dyDescent="0.2">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5.75" customHeight="1" x14ac:dyDescent="0.2">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5.75" customHeight="1" x14ac:dyDescent="0.2">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5.75" customHeight="1" x14ac:dyDescent="0.2">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5.75" customHeight="1" x14ac:dyDescent="0.2">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5.75" customHeight="1" x14ac:dyDescent="0.2">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5.75" customHeight="1" x14ac:dyDescent="0.2">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5.75" customHeight="1" x14ac:dyDescent="0.2">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5.75" customHeight="1" x14ac:dyDescent="0.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5.75" customHeight="1" x14ac:dyDescent="0.2">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5.75" customHeight="1" x14ac:dyDescent="0.2">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5.75" customHeight="1" x14ac:dyDescent="0.2">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5.75" customHeight="1" x14ac:dyDescent="0.2">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5.75" customHeight="1" x14ac:dyDescent="0.2">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5.75" customHeight="1" x14ac:dyDescent="0.2">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5.75" customHeight="1" x14ac:dyDescent="0.2">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5.75" customHeight="1" x14ac:dyDescent="0.2">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5.75" customHeight="1" x14ac:dyDescent="0.2">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5.75" customHeight="1" x14ac:dyDescent="0.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5.75" customHeight="1" x14ac:dyDescent="0.2">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5.75" customHeight="1" x14ac:dyDescent="0.2">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5.75" customHeight="1" x14ac:dyDescent="0.2">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5.75" customHeight="1" x14ac:dyDescent="0.2">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5.75" customHeight="1" x14ac:dyDescent="0.2">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5.75" customHeight="1" x14ac:dyDescent="0.2">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5.75" customHeight="1" x14ac:dyDescent="0.2">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5.75" customHeight="1" x14ac:dyDescent="0.2">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5.75" customHeight="1" x14ac:dyDescent="0.2">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5.75" customHeight="1" x14ac:dyDescent="0.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5.75" customHeight="1" x14ac:dyDescent="0.2">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5.75" customHeight="1" x14ac:dyDescent="0.2">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5.75" customHeight="1" x14ac:dyDescent="0.2">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5.75" customHeight="1" x14ac:dyDescent="0.2">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5.75" customHeight="1" x14ac:dyDescent="0.2">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5.75" customHeight="1" x14ac:dyDescent="0.2">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5.75" customHeight="1" x14ac:dyDescent="0.2">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5.75" customHeight="1" x14ac:dyDescent="0.2">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5.75" customHeight="1" x14ac:dyDescent="0.2">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5.75" customHeight="1" x14ac:dyDescent="0.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5.75" customHeight="1" x14ac:dyDescent="0.2">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5.75" customHeight="1" x14ac:dyDescent="0.2">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5.75" customHeight="1" x14ac:dyDescent="0.2">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5.75" customHeight="1" x14ac:dyDescent="0.2">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5.75" customHeight="1" x14ac:dyDescent="0.2">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5.75" customHeight="1" x14ac:dyDescent="0.2">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5.75" customHeight="1" x14ac:dyDescent="0.2">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5.75" customHeight="1" x14ac:dyDescent="0.2">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5.75" customHeight="1" x14ac:dyDescent="0.2">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5.75" customHeight="1" x14ac:dyDescent="0.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5.75" customHeight="1" x14ac:dyDescent="0.2">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5.75" customHeight="1" x14ac:dyDescent="0.2">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5.75" customHeight="1" x14ac:dyDescent="0.2">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5.75" customHeight="1" x14ac:dyDescent="0.2">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5.75" customHeight="1" x14ac:dyDescent="0.2">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5.75" customHeight="1" x14ac:dyDescent="0.2">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5.75" customHeight="1" x14ac:dyDescent="0.2">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5.75" customHeight="1" x14ac:dyDescent="0.2">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5.75" customHeight="1" x14ac:dyDescent="0.2">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5.75" customHeight="1" x14ac:dyDescent="0.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5.75" customHeight="1" x14ac:dyDescent="0.2">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5.75" customHeight="1" x14ac:dyDescent="0.2">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5.75" customHeight="1" x14ac:dyDescent="0.2">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5.75" customHeight="1" x14ac:dyDescent="0.2">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5.75" customHeight="1" x14ac:dyDescent="0.2">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5.75" customHeight="1" x14ac:dyDescent="0.2">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5.75" customHeight="1" x14ac:dyDescent="0.2">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5.75" customHeight="1" x14ac:dyDescent="0.2">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5.75" customHeight="1" x14ac:dyDescent="0.2">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5.75" customHeight="1" x14ac:dyDescent="0.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5.75" customHeight="1" x14ac:dyDescent="0.2">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5.75" customHeight="1" x14ac:dyDescent="0.2">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5.75" customHeight="1" x14ac:dyDescent="0.2">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5.75" customHeight="1" x14ac:dyDescent="0.2">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5.75" customHeight="1" x14ac:dyDescent="0.2">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5.75" customHeight="1" x14ac:dyDescent="0.2">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5.75" customHeight="1" x14ac:dyDescent="0.2">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5.75" customHeight="1" x14ac:dyDescent="0.2">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5.75" customHeight="1" x14ac:dyDescent="0.2">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5.75" customHeight="1" x14ac:dyDescent="0.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5.75" customHeight="1" x14ac:dyDescent="0.2">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5.75" customHeight="1" x14ac:dyDescent="0.2">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5.75" customHeight="1" x14ac:dyDescent="0.2">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5.75" customHeight="1" x14ac:dyDescent="0.2">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5.75" customHeight="1" x14ac:dyDescent="0.2">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5.75" customHeight="1" x14ac:dyDescent="0.2">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5.75" customHeight="1" x14ac:dyDescent="0.2">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5.75" customHeight="1" x14ac:dyDescent="0.2">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5.75" customHeight="1" x14ac:dyDescent="0.2">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5.75" customHeight="1" x14ac:dyDescent="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5.75" customHeight="1" x14ac:dyDescent="0.2">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5.75" customHeight="1" x14ac:dyDescent="0.2">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5.75" customHeight="1" x14ac:dyDescent="0.2">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5.75" customHeight="1" x14ac:dyDescent="0.2">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5.75" customHeight="1" x14ac:dyDescent="0.2">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5.75" customHeight="1" x14ac:dyDescent="0.2">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5.75" customHeight="1" x14ac:dyDescent="0.2">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5.75" customHeight="1" x14ac:dyDescent="0.2">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5.75" customHeight="1" x14ac:dyDescent="0.2">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5.75" customHeight="1" x14ac:dyDescent="0.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5.75" customHeight="1" x14ac:dyDescent="0.2">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5.75" customHeight="1" x14ac:dyDescent="0.2">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5.75" customHeight="1" x14ac:dyDescent="0.2">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5.75" customHeight="1" x14ac:dyDescent="0.2">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5.75" customHeight="1" x14ac:dyDescent="0.2">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5.75" customHeight="1" x14ac:dyDescent="0.2">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5.75" customHeight="1" x14ac:dyDescent="0.2">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5.75" customHeight="1" x14ac:dyDescent="0.2">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5.75" customHeight="1" x14ac:dyDescent="0.2">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5.75" customHeight="1" x14ac:dyDescent="0.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5.75" customHeight="1" x14ac:dyDescent="0.2">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5.75" customHeight="1" x14ac:dyDescent="0.2">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5.75" customHeight="1" x14ac:dyDescent="0.2">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5.75" customHeight="1" x14ac:dyDescent="0.2">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5.75" customHeight="1" x14ac:dyDescent="0.2">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5.75" customHeight="1" x14ac:dyDescent="0.2">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5.75" customHeight="1" x14ac:dyDescent="0.2">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5.75" customHeight="1" x14ac:dyDescent="0.2">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5.75" customHeight="1" x14ac:dyDescent="0.2">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5.75" customHeight="1" x14ac:dyDescent="0.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5.75" customHeight="1" x14ac:dyDescent="0.2">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5.75" customHeight="1" x14ac:dyDescent="0.2">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5.75" customHeight="1" x14ac:dyDescent="0.2">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5.75" customHeight="1" x14ac:dyDescent="0.2">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5.75" customHeight="1" x14ac:dyDescent="0.2">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5.75" customHeight="1" x14ac:dyDescent="0.2">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5.75" customHeight="1" x14ac:dyDescent="0.2">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5.75" customHeight="1" x14ac:dyDescent="0.2">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5.75" customHeight="1" x14ac:dyDescent="0.2">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5.75" customHeight="1" x14ac:dyDescent="0.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5.75" customHeight="1" x14ac:dyDescent="0.2">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5.75" customHeight="1" x14ac:dyDescent="0.2">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5.75" customHeight="1" x14ac:dyDescent="0.2">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5.75" customHeight="1" x14ac:dyDescent="0.2">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5.75" customHeight="1" x14ac:dyDescent="0.2">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5.75" customHeight="1" x14ac:dyDescent="0.2">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5.75" customHeight="1" x14ac:dyDescent="0.2">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5.75" customHeight="1" x14ac:dyDescent="0.2">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5.75" customHeight="1" x14ac:dyDescent="0.2">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5.75" customHeight="1" x14ac:dyDescent="0.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5.75" customHeight="1" x14ac:dyDescent="0.2">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5.75" customHeight="1" x14ac:dyDescent="0.2">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5.75" customHeight="1" x14ac:dyDescent="0.2">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5.75" customHeight="1" x14ac:dyDescent="0.2">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5.75" customHeight="1" x14ac:dyDescent="0.2">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5.75" customHeight="1" x14ac:dyDescent="0.2">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5.75" customHeight="1" x14ac:dyDescent="0.2">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5.75" customHeight="1" x14ac:dyDescent="0.2">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5.75" customHeight="1" x14ac:dyDescent="0.2">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5.75" customHeight="1" x14ac:dyDescent="0.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5.75" customHeight="1" x14ac:dyDescent="0.2">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5.75" customHeight="1" x14ac:dyDescent="0.2">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5.75" customHeight="1" x14ac:dyDescent="0.2">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5.75" customHeight="1" x14ac:dyDescent="0.2">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5.75" customHeight="1" x14ac:dyDescent="0.2">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5.75" customHeight="1" x14ac:dyDescent="0.2">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5.75" customHeight="1" x14ac:dyDescent="0.2">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5.75" customHeight="1" x14ac:dyDescent="0.2">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5.75" customHeight="1" x14ac:dyDescent="0.2">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5.75" customHeight="1" x14ac:dyDescent="0.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5.75" customHeight="1" x14ac:dyDescent="0.2">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5.75" customHeight="1" x14ac:dyDescent="0.2">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5.75" customHeight="1" x14ac:dyDescent="0.2">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5.75" customHeight="1" x14ac:dyDescent="0.2">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5.75" customHeight="1" x14ac:dyDescent="0.2">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5.75" customHeight="1" x14ac:dyDescent="0.2">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5.75" customHeight="1" x14ac:dyDescent="0.2">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5.75" customHeight="1" x14ac:dyDescent="0.2">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5.75" customHeight="1" x14ac:dyDescent="0.2">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5.75" customHeight="1" x14ac:dyDescent="0.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5.75" customHeight="1" x14ac:dyDescent="0.2">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5.75" customHeight="1" x14ac:dyDescent="0.2">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5.75" customHeight="1" x14ac:dyDescent="0.2">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5.75" customHeight="1" x14ac:dyDescent="0.2">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5.75" customHeight="1" x14ac:dyDescent="0.2">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5.75" customHeight="1" x14ac:dyDescent="0.2">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5.75" customHeight="1" x14ac:dyDescent="0.2">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5.75" customHeight="1" x14ac:dyDescent="0.2">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5.75" customHeight="1" x14ac:dyDescent="0.2">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5.75" customHeight="1" x14ac:dyDescent="0.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5.75" customHeight="1" x14ac:dyDescent="0.2">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5.75" customHeight="1" x14ac:dyDescent="0.2">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5.75" customHeight="1" x14ac:dyDescent="0.2">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5.75" customHeight="1"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5.75" customHeight="1" x14ac:dyDescent="0.2">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5.75" customHeight="1" x14ac:dyDescent="0.2">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5.75" customHeight="1" x14ac:dyDescent="0.2">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5.75" customHeight="1" x14ac:dyDescent="0.2">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5.75" customHeight="1" x14ac:dyDescent="0.2">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5.75" customHeight="1" x14ac:dyDescent="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5.75" customHeight="1" x14ac:dyDescent="0.2">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5.75" customHeight="1" x14ac:dyDescent="0.2">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5.75" customHeight="1" x14ac:dyDescent="0.2">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5.75" customHeight="1" x14ac:dyDescent="0.2">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5.75" customHeight="1" x14ac:dyDescent="0.2">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5.75" customHeight="1" x14ac:dyDescent="0.2">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5.75" customHeight="1" x14ac:dyDescent="0.2">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5.75" customHeight="1" x14ac:dyDescent="0.2">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5.75" customHeight="1" x14ac:dyDescent="0.2">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5.75" customHeight="1" x14ac:dyDescent="0.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5.75" customHeight="1" x14ac:dyDescent="0.2">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5.75" customHeight="1" x14ac:dyDescent="0.2">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5.75" customHeight="1" x14ac:dyDescent="0.2">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5.75" customHeight="1" x14ac:dyDescent="0.2">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5.75" customHeight="1" x14ac:dyDescent="0.2">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5.75" customHeight="1" x14ac:dyDescent="0.2">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5.75" customHeight="1" x14ac:dyDescent="0.2">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5.75" customHeight="1" x14ac:dyDescent="0.2">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5.75" customHeight="1" x14ac:dyDescent="0.2">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5.75" customHeight="1" x14ac:dyDescent="0.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5.75" customHeight="1" x14ac:dyDescent="0.2">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5.75" customHeight="1" x14ac:dyDescent="0.2">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5.75" customHeight="1" x14ac:dyDescent="0.2">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5.75" customHeight="1" x14ac:dyDescent="0.2">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5.75" customHeight="1" x14ac:dyDescent="0.2">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5.75" customHeight="1" x14ac:dyDescent="0.2">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5.75" customHeight="1" x14ac:dyDescent="0.2">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5.75" customHeight="1" x14ac:dyDescent="0.2">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5.75" customHeight="1" x14ac:dyDescent="0.2">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5.75" customHeight="1" x14ac:dyDescent="0.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5.75" customHeight="1" x14ac:dyDescent="0.2">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5.75" customHeight="1" x14ac:dyDescent="0.2">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5.75" customHeight="1" x14ac:dyDescent="0.2">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5.75" customHeight="1" x14ac:dyDescent="0.2">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5.75" customHeight="1" x14ac:dyDescent="0.2">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5.75" customHeight="1" x14ac:dyDescent="0.2">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5.75" customHeight="1" x14ac:dyDescent="0.2">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5.75" customHeight="1" x14ac:dyDescent="0.2">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5.75" customHeight="1" x14ac:dyDescent="0.2">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5.75" customHeight="1" x14ac:dyDescent="0.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5.75" customHeight="1" x14ac:dyDescent="0.2">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5.75" customHeight="1" x14ac:dyDescent="0.2">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5.75" customHeight="1" x14ac:dyDescent="0.2">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5.75" customHeight="1" x14ac:dyDescent="0.2">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5.75" customHeight="1" x14ac:dyDescent="0.2">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5.75" customHeight="1" x14ac:dyDescent="0.2">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5.75" customHeight="1" x14ac:dyDescent="0.2">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5.75" customHeight="1" x14ac:dyDescent="0.2">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5.75" customHeight="1" x14ac:dyDescent="0.2">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5.75" customHeight="1" x14ac:dyDescent="0.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5.75" customHeight="1" x14ac:dyDescent="0.2">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5.75" customHeight="1" x14ac:dyDescent="0.2">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5.75" customHeight="1" x14ac:dyDescent="0.2">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5.75" customHeight="1" x14ac:dyDescent="0.2">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5.75" customHeight="1" x14ac:dyDescent="0.2">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5.75" customHeight="1" x14ac:dyDescent="0.2">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5.75" customHeight="1" x14ac:dyDescent="0.2">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5.75" customHeight="1" x14ac:dyDescent="0.2">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5.75" customHeight="1" x14ac:dyDescent="0.2">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5.75" customHeight="1" x14ac:dyDescent="0.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5.75" customHeight="1" x14ac:dyDescent="0.2">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5.75" customHeight="1" x14ac:dyDescent="0.2">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5.75" customHeight="1" x14ac:dyDescent="0.2">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5.75" customHeight="1" x14ac:dyDescent="0.2">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5.75" customHeight="1" x14ac:dyDescent="0.2">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5.75" customHeight="1" x14ac:dyDescent="0.2">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5.75" customHeight="1" x14ac:dyDescent="0.2">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5.75" customHeight="1" x14ac:dyDescent="0.2">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5.75" customHeight="1" x14ac:dyDescent="0.2">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5.75" customHeight="1" x14ac:dyDescent="0.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5.75" customHeight="1" x14ac:dyDescent="0.2">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5.75" customHeight="1" x14ac:dyDescent="0.2">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5.75" customHeight="1" x14ac:dyDescent="0.2">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5.75" customHeight="1" x14ac:dyDescent="0.2">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5.75" customHeight="1" x14ac:dyDescent="0.2">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5.75" customHeight="1" x14ac:dyDescent="0.2">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5.75" customHeight="1" x14ac:dyDescent="0.2">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5.75" customHeight="1" x14ac:dyDescent="0.2">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5.75" customHeight="1" x14ac:dyDescent="0.2">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5.75" customHeight="1" x14ac:dyDescent="0.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5.75" customHeight="1" x14ac:dyDescent="0.2">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5.75" customHeight="1" x14ac:dyDescent="0.2">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5.75" customHeight="1" x14ac:dyDescent="0.2">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5.75" customHeight="1" x14ac:dyDescent="0.2">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5.75" customHeight="1" x14ac:dyDescent="0.2">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5.75" customHeight="1" x14ac:dyDescent="0.2">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5.75" customHeight="1" x14ac:dyDescent="0.2">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5.75" customHeight="1" x14ac:dyDescent="0.2">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5.75" customHeight="1" x14ac:dyDescent="0.2">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5.75" customHeight="1" x14ac:dyDescent="0.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5.75" customHeight="1" x14ac:dyDescent="0.2">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5.75" customHeight="1" x14ac:dyDescent="0.2">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5.75" customHeight="1" x14ac:dyDescent="0.2">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5.75" customHeight="1" x14ac:dyDescent="0.2">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5.75" customHeight="1" x14ac:dyDescent="0.2">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5.75" customHeight="1" x14ac:dyDescent="0.2">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5.75" customHeight="1" x14ac:dyDescent="0.2">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5.75" customHeight="1" x14ac:dyDescent="0.2">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5.75" customHeight="1" x14ac:dyDescent="0.2">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5.75" customHeight="1" x14ac:dyDescent="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5.75" customHeight="1" x14ac:dyDescent="0.2">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5.75" customHeight="1" x14ac:dyDescent="0.2">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5.75" customHeight="1" x14ac:dyDescent="0.2">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5.75" customHeight="1" x14ac:dyDescent="0.2">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5.75" customHeight="1" x14ac:dyDescent="0.2">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5.75" customHeight="1" x14ac:dyDescent="0.2">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5.75" customHeight="1" x14ac:dyDescent="0.2">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5.75" customHeight="1" x14ac:dyDescent="0.2">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5.75" customHeight="1" x14ac:dyDescent="0.2">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5.75" customHeight="1" x14ac:dyDescent="0.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5.75" customHeight="1" x14ac:dyDescent="0.2">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5.75" customHeight="1" x14ac:dyDescent="0.2">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5.75" customHeight="1" x14ac:dyDescent="0.2">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5.75" customHeight="1" x14ac:dyDescent="0.2">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5.75" customHeight="1" x14ac:dyDescent="0.2">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5.75" customHeight="1" x14ac:dyDescent="0.2">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5.75" customHeight="1" x14ac:dyDescent="0.2">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5.75" customHeight="1" x14ac:dyDescent="0.2">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5.75" customHeight="1" x14ac:dyDescent="0.2">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5.75" customHeight="1" x14ac:dyDescent="0.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5.75" customHeight="1" x14ac:dyDescent="0.2">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5.75" customHeight="1" x14ac:dyDescent="0.2">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5.75" customHeight="1" x14ac:dyDescent="0.2">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5.75" customHeight="1" x14ac:dyDescent="0.2">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5.75" customHeight="1" x14ac:dyDescent="0.2">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5.75" customHeight="1" x14ac:dyDescent="0.2">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5.75" customHeight="1" x14ac:dyDescent="0.2">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5.75" customHeight="1" x14ac:dyDescent="0.2">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5.75" customHeight="1" x14ac:dyDescent="0.2">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5.75" customHeight="1" x14ac:dyDescent="0.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5.75" customHeight="1" x14ac:dyDescent="0.2">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5.75" customHeight="1" x14ac:dyDescent="0.2">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5.75" customHeight="1" x14ac:dyDescent="0.2">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5.75" customHeight="1" x14ac:dyDescent="0.2">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5.75" customHeight="1" x14ac:dyDescent="0.2">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5.75" customHeight="1" x14ac:dyDescent="0.2">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5.75" customHeight="1" x14ac:dyDescent="0.2">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5.75" customHeight="1" x14ac:dyDescent="0.2">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5.75" customHeight="1" x14ac:dyDescent="0.2">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5.75" customHeight="1" x14ac:dyDescent="0.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5.75" customHeight="1" x14ac:dyDescent="0.2">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5.75" customHeight="1" x14ac:dyDescent="0.2">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5.75" customHeight="1" x14ac:dyDescent="0.2">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5.75" customHeight="1" x14ac:dyDescent="0.2">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5.75" customHeight="1" x14ac:dyDescent="0.2">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5.75" customHeight="1" x14ac:dyDescent="0.2">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5.75" customHeight="1" x14ac:dyDescent="0.2">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5.75" customHeight="1" x14ac:dyDescent="0.2">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5.75" customHeight="1" x14ac:dyDescent="0.2">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5.75" customHeight="1" x14ac:dyDescent="0.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5.75" customHeight="1" x14ac:dyDescent="0.2">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5.75" customHeight="1" x14ac:dyDescent="0.2">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5.75" customHeight="1" x14ac:dyDescent="0.2">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5.75" customHeight="1" x14ac:dyDescent="0.2">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5.75" customHeight="1" x14ac:dyDescent="0.2">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5.75" customHeight="1" x14ac:dyDescent="0.2">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5.75" customHeight="1" x14ac:dyDescent="0.2">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5.75" customHeight="1" x14ac:dyDescent="0.2">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5.75" customHeight="1" x14ac:dyDescent="0.2">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5.75" customHeight="1" x14ac:dyDescent="0.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5.75" customHeight="1" x14ac:dyDescent="0.2">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5.75" customHeight="1" x14ac:dyDescent="0.2">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5.75" customHeight="1" x14ac:dyDescent="0.2">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5.75" customHeight="1" x14ac:dyDescent="0.2">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5.75" customHeight="1" x14ac:dyDescent="0.2">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5.75" customHeight="1" x14ac:dyDescent="0.2">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5.75" customHeight="1" x14ac:dyDescent="0.2">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5.75" customHeight="1" x14ac:dyDescent="0.2">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5.75" customHeight="1" x14ac:dyDescent="0.2">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5.75" customHeight="1" x14ac:dyDescent="0.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5.75" customHeight="1" x14ac:dyDescent="0.2">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5.75" customHeight="1" x14ac:dyDescent="0.2">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5.75" customHeight="1" x14ac:dyDescent="0.2">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5.75" customHeight="1" x14ac:dyDescent="0.2">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5.75" customHeight="1" x14ac:dyDescent="0.2">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5.75" customHeight="1" x14ac:dyDescent="0.2">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5.75" customHeight="1" x14ac:dyDescent="0.2">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5.75" customHeight="1" x14ac:dyDescent="0.2">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5.75" customHeight="1" x14ac:dyDescent="0.2">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5.75" customHeight="1" x14ac:dyDescent="0.2">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5.75" customHeight="1" x14ac:dyDescent="0.2">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5.75" customHeight="1" x14ac:dyDescent="0.2">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5.75" customHeight="1" x14ac:dyDescent="0.2">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5.75" customHeight="1" x14ac:dyDescent="0.2">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5.75" customHeight="1" x14ac:dyDescent="0.2">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5.75" customHeight="1" x14ac:dyDescent="0.2">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5.75" customHeight="1" x14ac:dyDescent="0.2">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5.75" customHeight="1" x14ac:dyDescent="0.2">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5.75" customHeight="1" x14ac:dyDescent="0.2">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5.75" customHeight="1" x14ac:dyDescent="0.2">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5.75" customHeight="1" x14ac:dyDescent="0.2">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5.75" customHeight="1" x14ac:dyDescent="0.2">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5.75" customHeight="1" x14ac:dyDescent="0.2">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5.75" customHeight="1" x14ac:dyDescent="0.2">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5.75" customHeight="1" x14ac:dyDescent="0.2">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5.75" customHeight="1" x14ac:dyDescent="0.2">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5.75" customHeight="1" x14ac:dyDescent="0.2">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5.75" customHeight="1" x14ac:dyDescent="0.2">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Weekly Work Timetable EXAMPLE</vt:lpstr>
      <vt:lpstr>Weekly Work Timetable BLANK</vt:lpstr>
      <vt:lpstr>- Disclaimer -</vt:lpstr>
      <vt:lpstr>'Weekly Work Timetable BLANK'!Print_Area</vt:lpstr>
      <vt:lpstr>'Weekly Work Timetable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2024-08-28T11:36:41Z</cp:lastPrinted>
  <dcterms:created xsi:type="dcterms:W3CDTF">2016-04-05T18:31:48Z</dcterms:created>
  <dcterms:modified xsi:type="dcterms:W3CDTF">2024-08-30T15:11:02Z</dcterms:modified>
</cp:coreProperties>
</file>