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Free Marketing Campaigne Tracker Templates/"/>
    </mc:Choice>
  </mc:AlternateContent>
  <xr:revisionPtr revIDLastSave="0" documentId="13_ncr:1_{D9B3DFB8-DFEB-A14C-8A2F-EC8DA305CE6D}" xr6:coauthVersionLast="47" xr6:coauthVersionMax="47" xr10:uidLastSave="{00000000-0000-0000-0000-000000000000}"/>
  <bookViews>
    <workbookView xWindow="4280" yWindow="940" windowWidth="21400" windowHeight="14560" tabRatio="500" xr2:uid="{00000000-000D-0000-FFFF-FFFF00000000}"/>
  </bookViews>
  <sheets>
    <sheet name="Digital Market Report - 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0">'Digital Market Report - Reach'!$B$2:$Q$14</definedName>
    <definedName name="_xlnm.Print_Area" localSheetId="2">Leads!$B$1:$P$17</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G3" i="4" s="1"/>
  <c r="H13" i="7"/>
  <c r="H3" i="4" s="1"/>
  <c r="I13" i="7"/>
  <c r="J13" i="7"/>
  <c r="J3" i="4" s="1"/>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D4" i="4" s="1"/>
  <c r="E14" i="6"/>
  <c r="E4" i="4" s="1"/>
  <c r="F14" i="6"/>
  <c r="F4" i="4" s="1"/>
  <c r="G14" i="6"/>
  <c r="H14" i="6"/>
  <c r="I14" i="6"/>
  <c r="I4" i="4" s="1"/>
  <c r="J14" i="6"/>
  <c r="K14" i="6"/>
  <c r="K4" i="4" s="1"/>
  <c r="L14" i="6"/>
  <c r="L4" i="4" s="1"/>
  <c r="M14" i="6"/>
  <c r="N14" i="6"/>
  <c r="N4" i="4" s="1"/>
  <c r="D15" i="6"/>
  <c r="E15" i="6"/>
  <c r="O15" i="6" s="1"/>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J12" i="5"/>
  <c r="K12" i="5"/>
  <c r="K16" i="5" s="1"/>
  <c r="L12" i="5"/>
  <c r="L16" i="5" s="1"/>
  <c r="M12" i="5"/>
  <c r="N12" i="5"/>
  <c r="N16" i="5" s="1"/>
  <c r="P12" i="5"/>
  <c r="D13" i="5"/>
  <c r="E13" i="5"/>
  <c r="F13" i="5"/>
  <c r="G13" i="5"/>
  <c r="G5" i="4" s="1"/>
  <c r="H13" i="5"/>
  <c r="H5" i="4" s="1"/>
  <c r="I13" i="5"/>
  <c r="I18" i="5" s="1"/>
  <c r="J13" i="5"/>
  <c r="J18" i="5" s="1"/>
  <c r="K13" i="5"/>
  <c r="K18" i="5" s="1"/>
  <c r="L13" i="5"/>
  <c r="L5" i="4" s="1"/>
  <c r="M13" i="5"/>
  <c r="N13" i="5"/>
  <c r="P13" i="5" s="1"/>
  <c r="D14" i="5"/>
  <c r="E14" i="5"/>
  <c r="F14" i="5"/>
  <c r="G14" i="5"/>
  <c r="H14" i="5"/>
  <c r="I14" i="5"/>
  <c r="J14" i="5"/>
  <c r="K14" i="5"/>
  <c r="L14" i="5"/>
  <c r="M14" i="5"/>
  <c r="N14" i="5"/>
  <c r="E16" i="5"/>
  <c r="I16" i="5"/>
  <c r="J16" i="5"/>
  <c r="M16" i="5"/>
  <c r="P17" i="5"/>
  <c r="C18" i="5"/>
  <c r="E18" i="5"/>
  <c r="G18" i="5"/>
  <c r="L18" i="5"/>
  <c r="M18" i="5"/>
  <c r="C3" i="4"/>
  <c r="D3" i="4"/>
  <c r="E3" i="4"/>
  <c r="F3" i="4"/>
  <c r="I3" i="4"/>
  <c r="K3" i="4"/>
  <c r="L3" i="4"/>
  <c r="M3" i="4"/>
  <c r="N3" i="4"/>
  <c r="C4" i="4"/>
  <c r="G4" i="4"/>
  <c r="H4" i="4"/>
  <c r="J4" i="4"/>
  <c r="C5" i="4"/>
  <c r="D5" i="4"/>
  <c r="E5" i="4"/>
  <c r="I5" i="4"/>
  <c r="K5" i="4"/>
  <c r="M5" i="4"/>
  <c r="M10" i="4" s="1"/>
  <c r="C7" i="4"/>
  <c r="D7" i="4"/>
  <c r="E7" i="4"/>
  <c r="F7" i="4"/>
  <c r="G7" i="4"/>
  <c r="H7" i="4"/>
  <c r="I7" i="4"/>
  <c r="J7" i="4"/>
  <c r="K7" i="4"/>
  <c r="L7" i="4"/>
  <c r="M7" i="4"/>
  <c r="N7" i="4"/>
  <c r="P14" i="6" l="1"/>
  <c r="H18" i="5"/>
  <c r="P15" i="6"/>
  <c r="O14" i="6"/>
  <c r="O13" i="7"/>
  <c r="O13" i="5"/>
  <c r="O18" i="5" s="1"/>
  <c r="P12" i="8"/>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<sst xmlns="http://schemas.openxmlformats.org/spreadsheetml/2006/main" count="140" uniqueCount="55">
  <si>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</si>
  <si>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</si>
  <si>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</si>
  <si>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</si>
  <si>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</si>
  <si>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</si>
  <si>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</si>
  <si>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</si>
  <si>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</si>
  <si>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</si>
  <si>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</si>
  <si>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</si>
  <si>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</si>
  <si>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</si>
  <si>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</si>
  <si>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</si>
  <si>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</si>
  <si>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</si>
  <si>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</si>
  <si>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</si>
  <si>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</si>
  <si>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</si>
  <si>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</si>
  <si>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</si>
  <si>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</si>
  <si>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</si>
  <si>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</si>
  <si>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</si>
  <si>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</si>
  <si>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SEPT</t>
  </si>
  <si>
    <t>SOURCE</t>
  </si>
  <si>
    <t>% CHANGE MoM</t>
  </si>
  <si>
    <t>Total All Sources</t>
  </si>
  <si>
    <t>Offline Source</t>
  </si>
  <si>
    <t>Other Campaigns</t>
  </si>
  <si>
    <t>Social Platform D</t>
  </si>
  <si>
    <t>Social Platform C</t>
  </si>
  <si>
    <t>Social Platform B</t>
  </si>
  <si>
    <t>Social Platform A</t>
  </si>
  <si>
    <t>CONVERSION RATES</t>
  </si>
  <si>
    <t>CUSTOMERS</t>
  </si>
  <si>
    <t>LEADS</t>
  </si>
  <si>
    <t>CHANNEL</t>
  </si>
  <si>
    <t>DESCRIPTION</t>
  </si>
  <si>
    <t>ANNUAL GROWTH</t>
  </si>
  <si>
    <t>REACH</t>
  </si>
  <si>
    <t>VISITS</t>
  </si>
  <si>
    <t>Social Platform E</t>
  </si>
  <si>
    <t>Platfrom A</t>
  </si>
  <si>
    <t>Platform B</t>
  </si>
  <si>
    <t>Platform C</t>
  </si>
  <si>
    <t>Platform D</t>
  </si>
  <si>
    <t>Platform E</t>
  </si>
  <si>
    <t>Platform F</t>
  </si>
  <si>
    <t>DIGITAL MARKETING CAMPAIGN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</si>
</sst>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sz val="22"/>
      <color theme="1" tint="0.34998626667073579"/>
      <name val="Century Gothic"/>
      <family val="1"/>
    </font>
    <font>
      <b/>
      <sz val="22"/>
      <color theme="1" tint="0.34998626667073579"/>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11" fillId="2" borderId="0" xfId="0" applyFont="1" applyFill="1" applyAlignment="1">
      <alignment vertical="center"/>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2" fillId="3" borderId="1" xfId="1" applyFont="1" applyFill="1" applyBorder="1" applyAlignment="1">
      <alignment horizontal="left" vertical="center" indent="1"/>
    </xf>
    <xf numFmtId="17" fontId="12" fillId="3"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17" fontId="12" fillId="6"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0" fontId="14" fillId="6" borderId="1" xfId="1" applyFont="1" applyFill="1" applyBorder="1" applyAlignment="1">
      <alignment horizontal="center" vertical="center"/>
    </xf>
    <xf numFmtId="0" fontId="12"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5"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6"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2" fillId="3" borderId="1" xfId="1" applyNumberFormat="1" applyFont="1" applyFill="1" applyBorder="1" applyAlignment="1">
      <alignment horizontal="center" vertical="center" wrapText="1"/>
    </xf>
    <xf numFmtId="17" fontId="12" fillId="8" borderId="1" xfId="1" applyNumberFormat="1" applyFont="1" applyFill="1" applyBorder="1" applyAlignment="1">
      <alignment horizontal="center" vertical="center" wrapText="1"/>
    </xf>
    <xf numFmtId="0" fontId="12"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2"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17" fillId="2" borderId="0" xfId="0" applyFont="1" applyFill="1"/>
    <xf numFmtId="0" fontId="18" fillId="2" borderId="0" xfId="0" applyFont="1" applyFill="1" applyAlignment="1">
      <alignment vertical="center"/>
    </xf>
    <xf numFmtId="0" fontId="4" fillId="5" borderId="0" xfId="2" applyFill="1" applyAlignment="1">
      <alignment horizontal="center" vertical="center"/>
    </xf>
    <xf numFmtId="0" fontId="19"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 Reach by Platform</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'Digital Market Report - Reach'!$B$5</c:f>
              <c:strCache>
                <c:ptCount val="1"/>
                <c:pt idx="0">
                  <c:v>Social Platform A</c:v>
                </c:pt>
              </c:strCache>
            </c:strRef>
          </c:tx>
          <c:spPr>
            <a:solidFill>
              <a:schemeClr val="accent1"/>
            </a:solidFill>
            <a:ln>
              <a:noFill/>
            </a:ln>
            <a:effectLst/>
          </c:spPr>
          <c:invertIfNegative val="0"/>
          <c:cat>
            <c:strRef>
              <c:f>'Digital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'Digital Market Report - Reach'!$B$6</c:f>
              <c:strCache>
                <c:ptCount val="1"/>
                <c:pt idx="0">
                  <c:v>Social Platform B</c:v>
                </c:pt>
              </c:strCache>
            </c:strRef>
          </c:tx>
          <c:spPr>
            <a:solidFill>
              <a:schemeClr val="accent2"/>
            </a:solidFill>
            <a:ln>
              <a:noFill/>
            </a:ln>
            <a:effectLst/>
          </c:spPr>
          <c:invertIfNegative val="0"/>
          <c:cat>
            <c:strRef>
              <c:f>'Digital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'Digital Market Report - Reach'!$B$7</c:f>
              <c:strCache>
                <c:ptCount val="1"/>
                <c:pt idx="0">
                  <c:v>Social Platform C</c:v>
                </c:pt>
              </c:strCache>
            </c:strRef>
          </c:tx>
          <c:spPr>
            <a:solidFill>
              <a:schemeClr val="accent3"/>
            </a:solidFill>
            <a:ln>
              <a:noFill/>
            </a:ln>
            <a:effectLst/>
          </c:spPr>
          <c:invertIfNegative val="0"/>
          <c:cat>
            <c:strRef>
              <c:f>'Digital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'Digital Market Report - Reach'!$B$8</c:f>
              <c:strCache>
                <c:ptCount val="1"/>
                <c:pt idx="0">
                  <c:v>Social Platform D</c:v>
                </c:pt>
              </c:strCache>
            </c:strRef>
          </c:tx>
          <c:spPr>
            <a:solidFill>
              <a:schemeClr val="accent4"/>
            </a:solidFill>
            <a:ln>
              <a:noFill/>
            </a:ln>
            <a:effectLst/>
          </c:spPr>
          <c:invertIfNegative val="0"/>
          <c:cat>
            <c:strRef>
              <c:f>'Digital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'Digital Market Report - Reach'!$B$9</c:f>
              <c:strCache>
                <c:ptCount val="1"/>
                <c:pt idx="0">
                  <c:v>Social Platform E</c:v>
                </c:pt>
              </c:strCache>
            </c:strRef>
          </c:tx>
          <c:spPr>
            <a:solidFill>
              <a:schemeClr val="accent5"/>
            </a:solidFill>
            <a:ln>
              <a:noFill/>
            </a:ln>
            <a:effectLst/>
          </c:spPr>
          <c:invertIfNegative val="0"/>
          <c:cat>
            <c:strRef>
              <c:f>'Digital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Visit to Lead %</a:t>
            </a:r>
          </a:p>
        </c:rich>
      </c:tx>
      <c:overlay val="0"/>
      <c:spPr>
        <a:noFill/>
        <a:ln w="25400">
          <a:noFill/>
        </a:ln>
      </c:sp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Lead to Customer %</a:t>
            </a:r>
          </a:p>
        </c:rich>
      </c:tx>
      <c:overlay val="0"/>
      <c:spPr>
        <a:noFill/>
        <a:ln w="25400">
          <a:noFill/>
        </a:ln>
      </c:sp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b="0">
                <a:solidFill>
                  <a:schemeClr val="accent5">
                    <a:lumMod val="75000"/>
                  </a:schemeClr>
                </a:solidFill>
              </a:rPr>
              <a:t>Visit to Customer %</a:t>
            </a:r>
          </a:p>
        </c:rich>
      </c:tx>
      <c:overlay val="0"/>
      <c:spPr>
        <a:noFill/>
        <a:ln w="25400">
          <a:noFill/>
        </a:ln>
      </c:sp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'Digital Market Report - 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 Report - 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0">
                <a:solidFill>
                  <a:schemeClr val="accent5">
                    <a:lumMod val="75000"/>
                  </a:schemeClr>
                </a:solidFill>
              </a:rPr>
              <a:t>Total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Platfrom A</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Platform B</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Platform C</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Platform D</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Platform E</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Platform F</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Platfrom A</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Platform B</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Platform C</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Platform D</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Platform E</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Platform F</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Campaigns</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Platfrom A</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Platform B</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Platform C</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Platform D</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Platform E</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Platform F</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Campaigns</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0">
                <a:solidFill>
                  <a:schemeClr val="accent5">
                    <a:lumMod val="75000"/>
                  </a:schemeClr>
                </a:solidFill>
              </a:rPr>
              <a:t>Total Customers</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986&amp;utm_source=template-excel&amp;utm_medium=content&amp;utm_campaign=Digital+Marketing+Campaign+Tracker-excel-11986&amp;lpa=Digital+Marketing+Campaign+Tracker+excel+11986"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9524</xdr:colOff>
      <xdr:row>0</xdr:row>
      <xdr:rowOff>2537664</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rotWithShape="1">
        <a:blip xmlns:r="http://schemas.openxmlformats.org/officeDocument/2006/relationships" r:embed="rId4"/>
        <a:srcRect b="7935"/>
        <a:stretch/>
      </xdr:blipFill>
      <xdr:spPr>
        <a:xfrm>
          <a:off x="0" y="0"/>
          <a:ext cx="10353674" cy="2537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86&amp;utm_source=template-excel&amp;utm_medium=content&amp;utm_campaign=Digital+Marketing+Campaign+Tracker-excel-11986&amp;lpa=Digital+Marketing+Campaign+Tracker+excel+1198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zoomScaleNormal="100" workbookViewId="0">
      <pane ySplit="1" topLeftCell="A14" activePane="bottomLeft" state="frozen"/>
      <selection pane="bottomLeft" activeCell="C21" sqref="C21"/>
    </sheetView>
  </sheetViews>
  <sheetFormatPr baseColWidth="10" defaultColWidth="8.83203125" defaultRowHeight="15" x14ac:dyDescent="0.2"/>
  <cols>
    <col min="1" max="1" width="3.33203125" style="4" customWidth="1"/>
    <col min="2" max="2" width="21" style="5" customWidth="1"/>
    <col min="3" max="3" width="31.5" style="4" customWidth="1"/>
    <col min="4" max="16" width="8.83203125" style="4"/>
    <col min="17" max="17" width="10.83203125" style="4" customWidth="1"/>
    <col min="18" max="18" width="3.33203125" style="4" customWidth="1"/>
    <col min="19" max="16384" width="8.83203125" style="4"/>
  </cols>
  <sheetData>
    <row r="1" spans="2:17" ht="204" customHeight="1" x14ac:dyDescent="0.2"/>
    <row r="2" spans="2:17" s="2" customFormat="1" ht="29.25" customHeight="1" x14ac:dyDescent="0.2">
      <c r="B2" s="57" t="s">
        <v>54</v>
      </c>
      <c r="C2" s="1"/>
      <c r="D2" s="1"/>
      <c r="E2" s="1"/>
      <c r="F2" s="1"/>
      <c r="G2" s="1"/>
      <c r="H2" s="1"/>
      <c r="I2" s="1"/>
    </row>
    <row r="3" spans="2:17" s="2" customFormat="1" ht="30" customHeight="1" x14ac:dyDescent="0.3">
      <c r="B3" s="56" t="s">
        <v>45</v>
      </c>
      <c r="C3" s="1"/>
      <c r="D3" s="1"/>
      <c r="E3" s="1"/>
      <c r="F3" s="1"/>
      <c r="G3" s="1"/>
      <c r="H3" s="1"/>
      <c r="I3" s="1"/>
    </row>
    <row r="4" spans="2:17" s="5" customFormat="1" ht="35" customHeight="1" x14ac:dyDescent="0.2">
      <c r="B4" s="54" t="s">
        <v>42</v>
      </c>
      <c r="C4" s="54" t="s">
        <v>43</v>
      </c>
      <c r="D4" s="42" t="s">
        <v>23</v>
      </c>
      <c r="E4" s="42" t="s">
        <v>22</v>
      </c>
      <c r="F4" s="42" t="s">
        <v>21</v>
      </c>
      <c r="G4" s="42" t="s">
        <v>20</v>
      </c>
      <c r="H4" s="42" t="s">
        <v>19</v>
      </c>
      <c r="I4" s="42" t="s">
        <v>18</v>
      </c>
      <c r="J4" s="42" t="s">
        <v>17</v>
      </c>
      <c r="K4" s="42" t="s">
        <v>16</v>
      </c>
      <c r="L4" s="42" t="s">
        <v>15</v>
      </c>
      <c r="M4" s="42" t="s">
        <v>14</v>
      </c>
      <c r="N4" s="42" t="s">
        <v>13</v>
      </c>
      <c r="O4" s="42" t="s">
        <v>12</v>
      </c>
      <c r="P4" s="43" t="s">
        <v>11</v>
      </c>
      <c r="Q4" s="44" t="s">
        <v>44</v>
      </c>
    </row>
    <row r="5" spans="2:17" ht="35" customHeight="1" x14ac:dyDescent="0.2">
      <c r="B5" s="41" t="s">
        <v>38</v>
      </c>
      <c r="C5" s="40"/>
      <c r="D5" s="45">
        <v>200</v>
      </c>
      <c r="E5" s="45">
        <v>100</v>
      </c>
      <c r="F5" s="45">
        <v>400</v>
      </c>
      <c r="G5" s="45">
        <v>500</v>
      </c>
      <c r="H5" s="45">
        <v>550</v>
      </c>
      <c r="I5" s="45">
        <v>600</v>
      </c>
      <c r="J5" s="45">
        <v>650</v>
      </c>
      <c r="K5" s="45">
        <v>700</v>
      </c>
      <c r="L5" s="45">
        <v>800</v>
      </c>
      <c r="M5" s="45">
        <v>900</v>
      </c>
      <c r="N5" s="45">
        <v>900</v>
      </c>
      <c r="O5" s="45">
        <v>1000</v>
      </c>
      <c r="P5" s="46">
        <f>SUM(D5:O5)</f>
        <v>7300</v>
      </c>
      <c r="Q5" s="47">
        <f>(O5-D5)/D5</f>
        <v>4</v>
      </c>
    </row>
    <row r="6" spans="2:17" ht="35" customHeight="1" x14ac:dyDescent="0.2">
      <c r="B6" s="41" t="s">
        <v>37</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5" customHeight="1" x14ac:dyDescent="0.2">
      <c r="B7" s="41" t="s">
        <v>36</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5" customHeight="1" x14ac:dyDescent="0.2">
      <c r="B8" s="41" t="s">
        <v>35</v>
      </c>
      <c r="C8" s="40"/>
      <c r="D8" s="45">
        <v>100</v>
      </c>
      <c r="E8" s="45">
        <v>100</v>
      </c>
      <c r="F8" s="45">
        <v>200</v>
      </c>
      <c r="G8" s="45">
        <v>200</v>
      </c>
      <c r="H8" s="45">
        <v>300</v>
      </c>
      <c r="I8" s="45">
        <v>300</v>
      </c>
      <c r="J8" s="45">
        <v>400</v>
      </c>
      <c r="K8" s="45">
        <v>400</v>
      </c>
      <c r="L8" s="45">
        <v>500</v>
      </c>
      <c r="M8" s="45">
        <v>500</v>
      </c>
      <c r="N8" s="45">
        <v>600</v>
      </c>
      <c r="O8" s="45">
        <v>700</v>
      </c>
      <c r="P8" s="46">
        <f>SUM(D8:O8)</f>
        <v>4300</v>
      </c>
      <c r="Q8" s="47">
        <f>(O8-D8)/D8</f>
        <v>6</v>
      </c>
    </row>
    <row r="9" spans="2:17" ht="35" customHeight="1" x14ac:dyDescent="0.2">
      <c r="B9" s="41" t="s">
        <v>47</v>
      </c>
      <c r="C9" s="40"/>
      <c r="D9" s="45">
        <v>5</v>
      </c>
      <c r="E9" s="45">
        <v>10</v>
      </c>
      <c r="F9" s="45">
        <v>12</v>
      </c>
      <c r="G9" s="45">
        <v>10</v>
      </c>
      <c r="H9" s="45">
        <v>20</v>
      </c>
      <c r="I9" s="45">
        <v>20</v>
      </c>
      <c r="J9" s="45">
        <v>30</v>
      </c>
      <c r="K9" s="45">
        <v>30</v>
      </c>
      <c r="L9" s="45">
        <v>40</v>
      </c>
      <c r="M9" s="45">
        <v>40</v>
      </c>
      <c r="N9" s="45">
        <v>50</v>
      </c>
      <c r="O9" s="45">
        <v>50</v>
      </c>
      <c r="P9" s="46">
        <f>SUM(D9:O9)</f>
        <v>317</v>
      </c>
      <c r="Q9" s="47">
        <f>(O9-D9)/D9</f>
        <v>9</v>
      </c>
    </row>
    <row r="10" spans="2:17" x14ac:dyDescent="0.2">
      <c r="B10" s="48"/>
      <c r="C10" s="49"/>
      <c r="D10" s="50"/>
      <c r="E10" s="50"/>
      <c r="F10" s="50"/>
      <c r="G10" s="50"/>
      <c r="H10" s="50"/>
      <c r="I10" s="50"/>
      <c r="J10" s="50"/>
      <c r="K10" s="50"/>
      <c r="L10" s="50"/>
      <c r="M10" s="50"/>
      <c r="N10" s="50"/>
      <c r="O10" s="50"/>
      <c r="P10" s="50"/>
      <c r="Q10" s="50"/>
    </row>
    <row r="11" spans="2:17" s="5" customFormat="1" ht="35" customHeight="1" x14ac:dyDescent="0.2">
      <c r="B11" s="51"/>
      <c r="C11" s="51"/>
      <c r="D11" s="42" t="str">
        <f t="shared" ref="D11:O11" si="0">D4</f>
        <v>JAN</v>
      </c>
      <c r="E11" s="42" t="str">
        <f t="shared" si="0"/>
        <v>FEB</v>
      </c>
      <c r="F11" s="42" t="str">
        <f t="shared" si="0"/>
        <v>MAR</v>
      </c>
      <c r="G11" s="42" t="str">
        <f t="shared" si="0"/>
        <v>APR</v>
      </c>
      <c r="H11" s="42" t="str">
        <f t="shared" si="0"/>
        <v>MAY</v>
      </c>
      <c r="I11" s="42" t="str">
        <f t="shared" si="0"/>
        <v>JUN</v>
      </c>
      <c r="J11" s="42" t="str">
        <f t="shared" si="0"/>
        <v>JUL</v>
      </c>
      <c r="K11" s="42" t="str">
        <f t="shared" si="0"/>
        <v>AUG</v>
      </c>
      <c r="L11" s="42" t="str">
        <f t="shared" si="0"/>
        <v>SEP</v>
      </c>
      <c r="M11" s="42" t="str">
        <f t="shared" si="0"/>
        <v>OCT</v>
      </c>
      <c r="N11" s="42" t="str">
        <f t="shared" si="0"/>
        <v>NOV</v>
      </c>
      <c r="O11" s="42" t="str">
        <f t="shared" si="0"/>
        <v>DEC</v>
      </c>
      <c r="P11" s="43" t="s">
        <v>11</v>
      </c>
      <c r="Q11" s="52" t="s">
        <v>44</v>
      </c>
    </row>
    <row r="12" spans="2:17" ht="35" customHeight="1" x14ac:dyDescent="0.2">
      <c r="B12" s="51" t="s">
        <v>4</v>
      </c>
      <c r="C12" s="55" t="s">
        <v>11</v>
      </c>
      <c r="D12" s="46">
        <f t="shared" ref="D12:O12" si="1">SUM(D5:D9)</f>
        <v>505</v>
      </c>
      <c r="E12" s="46">
        <f t="shared" si="1"/>
        <v>410</v>
      </c>
      <c r="F12" s="46">
        <f t="shared" si="1"/>
        <v>1012</v>
      </c>
      <c r="G12" s="46">
        <f t="shared" si="1"/>
        <v>1110</v>
      </c>
      <c r="H12" s="46">
        <f t="shared" si="1"/>
        <v>1470</v>
      </c>
      <c r="I12" s="46">
        <f t="shared" si="1"/>
        <v>1520</v>
      </c>
      <c r="J12" s="46">
        <f t="shared" si="1"/>
        <v>1880</v>
      </c>
      <c r="K12" s="46">
        <f t="shared" si="1"/>
        <v>1930</v>
      </c>
      <c r="L12" s="46">
        <f t="shared" si="1"/>
        <v>2340</v>
      </c>
      <c r="M12" s="46">
        <f t="shared" si="1"/>
        <v>2440</v>
      </c>
      <c r="N12" s="46">
        <f t="shared" si="1"/>
        <v>2750</v>
      </c>
      <c r="O12" s="46">
        <f t="shared" si="1"/>
        <v>3150</v>
      </c>
      <c r="P12" s="53">
        <f>SUM(D12:O12)</f>
        <v>20517</v>
      </c>
      <c r="Q12" s="47">
        <f>(O12-D12)/D12</f>
        <v>5.2376237623762378</v>
      </c>
    </row>
    <row r="14" spans="2:17" ht="220" customHeight="1" x14ac:dyDescent="0.2"/>
    <row r="16" spans="2:17" customFormat="1" ht="50" customHeight="1" x14ac:dyDescent="0.2">
      <c r="B16" s="59"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68"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C3" sqref="C3"/>
    </sheetView>
  </sheetViews>
  <sheetFormatPr baseColWidth="10" defaultColWidth="8.83203125" defaultRowHeight="15" x14ac:dyDescent="0.2"/>
  <cols>
    <col min="1" max="1" width="3.33203125" style="4" customWidth="1"/>
    <col min="2" max="2" width="18.83203125" style="5" customWidth="1"/>
    <col min="3" max="15" width="8.83203125" style="4"/>
    <col min="16" max="16" width="14.83203125" style="4" customWidth="1"/>
    <col min="17" max="17" width="3.33203125" style="4" customWidth="1"/>
    <col min="18" max="16384" width="8.83203125" style="4"/>
  </cols>
  <sheetData>
    <row r="1" spans="1:17" s="2" customFormat="1" ht="30" customHeight="1" x14ac:dyDescent="0.2">
      <c r="B1" s="18" t="s">
        <v>46</v>
      </c>
      <c r="C1" s="1"/>
      <c r="D1" s="1"/>
      <c r="E1" s="1"/>
      <c r="F1" s="1"/>
      <c r="G1" s="1"/>
      <c r="H1" s="1"/>
      <c r="I1" s="1"/>
    </row>
    <row r="2" spans="1:17" s="6" customFormat="1" ht="20" customHeight="1" x14ac:dyDescent="0.2">
      <c r="B2" s="23" t="s">
        <v>30</v>
      </c>
      <c r="C2" s="24" t="s">
        <v>23</v>
      </c>
      <c r="D2" s="24" t="s">
        <v>22</v>
      </c>
      <c r="E2" s="24" t="s">
        <v>21</v>
      </c>
      <c r="F2" s="24" t="s">
        <v>20</v>
      </c>
      <c r="G2" s="24" t="s">
        <v>19</v>
      </c>
      <c r="H2" s="24" t="s">
        <v>18</v>
      </c>
      <c r="I2" s="24" t="s">
        <v>17</v>
      </c>
      <c r="J2" s="24" t="s">
        <v>16</v>
      </c>
      <c r="K2" s="24" t="s">
        <v>15</v>
      </c>
      <c r="L2" s="24" t="s">
        <v>14</v>
      </c>
      <c r="M2" s="24" t="s">
        <v>13</v>
      </c>
      <c r="N2" s="24" t="s">
        <v>12</v>
      </c>
      <c r="O2" s="29" t="s">
        <v>11</v>
      </c>
      <c r="P2" s="25" t="s">
        <v>6</v>
      </c>
    </row>
    <row r="3" spans="1:17" s="7" customFormat="1" ht="20" customHeight="1" x14ac:dyDescent="0.2">
      <c r="B3" s="34" t="s">
        <v>48</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20" customHeight="1" x14ac:dyDescent="0.2">
      <c r="B4" s="34" t="s">
        <v>49</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20" customHeight="1" x14ac:dyDescent="0.2">
      <c r="B5" s="34" t="s">
        <v>50</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20" customHeight="1" x14ac:dyDescent="0.2">
      <c r="B6" s="34" t="s">
        <v>51</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20" customHeight="1" x14ac:dyDescent="0.2">
      <c r="B7" s="34" t="s">
        <v>52</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20" customHeight="1" x14ac:dyDescent="0.2">
      <c r="B8" s="34" t="s">
        <v>53</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20" customHeight="1" x14ac:dyDescent="0.2">
      <c r="A9" s="6"/>
      <c r="B9" s="34" t="s">
        <v>34</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20" customHeight="1" x14ac:dyDescent="0.2">
      <c r="B10" s="39" t="s">
        <v>33</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x14ac:dyDescent="0.2">
      <c r="B11" s="37"/>
      <c r="C11" s="36"/>
      <c r="D11" s="36"/>
      <c r="E11" s="36"/>
      <c r="F11" s="36"/>
      <c r="G11" s="36"/>
      <c r="H11" s="36"/>
      <c r="I11" s="36"/>
      <c r="J11" s="36"/>
      <c r="K11" s="36"/>
      <c r="L11" s="36"/>
      <c r="M11" s="36"/>
      <c r="N11" s="36"/>
      <c r="O11" s="36"/>
      <c r="P11" s="36"/>
    </row>
    <row r="12" spans="1:17" s="6" customFormat="1" ht="20" customHeight="1" x14ac:dyDescent="0.2">
      <c r="A12" s="7"/>
      <c r="B12" s="30"/>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v>
      </c>
      <c r="L12" s="24" t="str">
        <f t="shared" si="2"/>
        <v>OCT</v>
      </c>
      <c r="M12" s="24" t="str">
        <f t="shared" si="2"/>
        <v>NOV</v>
      </c>
      <c r="N12" s="24" t="str">
        <f t="shared" si="2"/>
        <v>DEC</v>
      </c>
      <c r="O12" s="29" t="s">
        <v>11</v>
      </c>
      <c r="P12" s="26" t="str">
        <f>P2</f>
        <v>% Change MoM</v>
      </c>
      <c r="Q12" s="38"/>
    </row>
    <row r="13" spans="1:17" s="7" customFormat="1" ht="20" customHeight="1" x14ac:dyDescent="0.2">
      <c r="B13" s="16" t="s">
        <v>32</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20" customHeight="1" x14ac:dyDescent="0.2">
      <c r="B14" s="16" t="s">
        <v>27</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x14ac:dyDescent="0.2"/>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C3" sqref="C3"/>
    </sheetView>
  </sheetViews>
  <sheetFormatPr baseColWidth="10" defaultColWidth="8.83203125" defaultRowHeight="15" x14ac:dyDescent="0.2"/>
  <cols>
    <col min="1" max="1" width="3.33203125" style="4" customWidth="1"/>
    <col min="2" max="2" width="18.83203125" style="5" customWidth="1"/>
    <col min="3" max="15" width="8.83203125" style="4"/>
    <col min="16" max="16" width="15.83203125" style="4" customWidth="1"/>
    <col min="17" max="17" width="3.33203125" style="4" customWidth="1"/>
    <col min="18" max="16384" width="8.83203125" style="4"/>
  </cols>
  <sheetData>
    <row r="1" spans="1:17" s="2" customFormat="1" ht="30" customHeight="1" x14ac:dyDescent="0.2">
      <c r="B1" s="18" t="s">
        <v>41</v>
      </c>
      <c r="C1" s="1"/>
      <c r="D1" s="1"/>
      <c r="E1" s="1"/>
      <c r="F1" s="1"/>
      <c r="G1" s="1"/>
      <c r="H1" s="1"/>
      <c r="I1" s="1"/>
    </row>
    <row r="2" spans="1:17" s="30" customFormat="1" ht="20" customHeight="1" x14ac:dyDescent="0.2">
      <c r="B2" s="23" t="s">
        <v>30</v>
      </c>
      <c r="C2" s="24" t="s">
        <v>23</v>
      </c>
      <c r="D2" s="24" t="s">
        <v>22</v>
      </c>
      <c r="E2" s="24" t="s">
        <v>21</v>
      </c>
      <c r="F2" s="24" t="s">
        <v>20</v>
      </c>
      <c r="G2" s="24" t="s">
        <v>19</v>
      </c>
      <c r="H2" s="24" t="s">
        <v>18</v>
      </c>
      <c r="I2" s="24" t="s">
        <v>17</v>
      </c>
      <c r="J2" s="24" t="s">
        <v>16</v>
      </c>
      <c r="K2" s="24" t="s">
        <v>15</v>
      </c>
      <c r="L2" s="24" t="s">
        <v>14</v>
      </c>
      <c r="M2" s="24" t="s">
        <v>13</v>
      </c>
      <c r="N2" s="24" t="s">
        <v>12</v>
      </c>
      <c r="O2" s="29" t="s">
        <v>11</v>
      </c>
      <c r="P2" s="25" t="s">
        <v>31</v>
      </c>
    </row>
    <row r="3" spans="1:17" s="31" customFormat="1" ht="20" customHeight="1" x14ac:dyDescent="0.2">
      <c r="B3" s="34" t="s">
        <v>48</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20" customHeight="1" x14ac:dyDescent="0.2">
      <c r="B4" s="34" t="s">
        <v>49</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20" customHeight="1" x14ac:dyDescent="0.2">
      <c r="B5" s="34" t="s">
        <v>50</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20" customHeight="1" x14ac:dyDescent="0.2">
      <c r="B6" s="34" t="s">
        <v>51</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20" customHeight="1" x14ac:dyDescent="0.2">
      <c r="B7" s="34" t="s">
        <v>52</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20" customHeight="1" x14ac:dyDescent="0.2">
      <c r="B8" s="34" t="s">
        <v>53</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20" customHeight="1" x14ac:dyDescent="0.2">
      <c r="A9" s="30"/>
      <c r="B9" s="34" t="s">
        <v>34</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20" customHeight="1" x14ac:dyDescent="0.2">
      <c r="B10" s="39" t="s">
        <v>33</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2">
      <c r="B11" s="32"/>
      <c r="C11" s="10"/>
      <c r="D11" s="10"/>
      <c r="E11" s="10"/>
      <c r="F11" s="10"/>
      <c r="G11" s="10"/>
      <c r="H11" s="10"/>
      <c r="I11" s="10"/>
      <c r="J11" s="10"/>
      <c r="K11" s="10"/>
      <c r="L11" s="10"/>
      <c r="M11" s="10"/>
      <c r="N11" s="10"/>
      <c r="O11" s="10"/>
      <c r="P11" s="10"/>
    </row>
    <row r="12" spans="1:17" x14ac:dyDescent="0.2">
      <c r="B12" s="32"/>
      <c r="C12" s="10"/>
      <c r="D12" s="10"/>
      <c r="E12" s="10"/>
      <c r="F12" s="10"/>
      <c r="G12" s="10"/>
      <c r="H12" s="10"/>
      <c r="I12" s="10"/>
      <c r="J12" s="10"/>
      <c r="K12" s="10"/>
      <c r="L12" s="10"/>
      <c r="M12" s="10"/>
      <c r="N12" s="10"/>
      <c r="O12" s="10"/>
      <c r="P12" s="10"/>
    </row>
    <row r="13" spans="1:17" s="30" customFormat="1" ht="20" customHeight="1" x14ac:dyDescent="0.2">
      <c r="A13" s="31"/>
      <c r="B13" s="33"/>
      <c r="C13" s="24" t="str">
        <f t="shared" ref="C13:N13" si="2">C2</f>
        <v>JAN</v>
      </c>
      <c r="D13" s="24" t="str">
        <f t="shared" si="2"/>
        <v>FEB</v>
      </c>
      <c r="E13" s="24" t="str">
        <f t="shared" si="2"/>
        <v>MAR</v>
      </c>
      <c r="F13" s="24" t="str">
        <f t="shared" si="2"/>
        <v>APR</v>
      </c>
      <c r="G13" s="24" t="str">
        <f t="shared" si="2"/>
        <v>MAY</v>
      </c>
      <c r="H13" s="24" t="str">
        <f t="shared" si="2"/>
        <v>JUN</v>
      </c>
      <c r="I13" s="24" t="str">
        <f t="shared" si="2"/>
        <v>JUL</v>
      </c>
      <c r="J13" s="24" t="str">
        <f t="shared" si="2"/>
        <v>AUG</v>
      </c>
      <c r="K13" s="24" t="str">
        <f t="shared" si="2"/>
        <v>SEP</v>
      </c>
      <c r="L13" s="24" t="str">
        <f t="shared" si="2"/>
        <v>OCT</v>
      </c>
      <c r="M13" s="24" t="str">
        <f t="shared" si="2"/>
        <v>NOV</v>
      </c>
      <c r="N13" s="24" t="str">
        <f t="shared" si="2"/>
        <v>DEC</v>
      </c>
      <c r="O13" s="29" t="s">
        <v>11</v>
      </c>
      <c r="P13" s="26" t="str">
        <f>P2</f>
        <v>% CHANGE MoM</v>
      </c>
      <c r="Q13" s="31"/>
    </row>
    <row r="14" spans="1:17" s="31" customFormat="1" ht="20" customHeight="1" x14ac:dyDescent="0.2">
      <c r="B14" s="16" t="s">
        <v>28</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20" customHeight="1" x14ac:dyDescent="0.2">
      <c r="B15" s="16" t="s">
        <v>27</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2"/>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C3" sqref="C3"/>
    </sheetView>
  </sheetViews>
  <sheetFormatPr baseColWidth="10" defaultColWidth="8.83203125" defaultRowHeight="15" x14ac:dyDescent="0.2"/>
  <cols>
    <col min="1" max="1" width="3.33203125" style="4" customWidth="1"/>
    <col min="2" max="2" width="28.664062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x14ac:dyDescent="0.2">
      <c r="B1" s="18" t="s">
        <v>40</v>
      </c>
      <c r="C1" s="1"/>
      <c r="D1" s="1"/>
      <c r="E1" s="1"/>
      <c r="F1" s="1"/>
      <c r="G1" s="1"/>
      <c r="H1" s="1"/>
      <c r="I1" s="1"/>
    </row>
    <row r="2" spans="1:17" s="5" customFormat="1" ht="20" customHeight="1" x14ac:dyDescent="0.2">
      <c r="B2" s="23" t="s">
        <v>30</v>
      </c>
      <c r="C2" s="24" t="s">
        <v>23</v>
      </c>
      <c r="D2" s="24" t="s">
        <v>22</v>
      </c>
      <c r="E2" s="24" t="s">
        <v>21</v>
      </c>
      <c r="F2" s="24" t="s">
        <v>20</v>
      </c>
      <c r="G2" s="24" t="s">
        <v>19</v>
      </c>
      <c r="H2" s="24" t="s">
        <v>18</v>
      </c>
      <c r="I2" s="24" t="s">
        <v>17</v>
      </c>
      <c r="J2" s="24" t="s">
        <v>16</v>
      </c>
      <c r="K2" s="24" t="s">
        <v>29</v>
      </c>
      <c r="L2" s="24" t="s">
        <v>14</v>
      </c>
      <c r="M2" s="24" t="s">
        <v>13</v>
      </c>
      <c r="N2" s="24" t="s">
        <v>12</v>
      </c>
      <c r="O2" s="29" t="s">
        <v>11</v>
      </c>
      <c r="P2" s="25" t="s">
        <v>6</v>
      </c>
    </row>
    <row r="3" spans="1:17" ht="20" customHeight="1" x14ac:dyDescent="0.2">
      <c r="B3" s="34" t="s">
        <v>48</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20" customHeight="1" x14ac:dyDescent="0.2">
      <c r="B4" s="34" t="s">
        <v>49</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20" customHeight="1" x14ac:dyDescent="0.2">
      <c r="B5" s="34" t="s">
        <v>50</v>
      </c>
      <c r="C5" s="9">
        <v>5</v>
      </c>
      <c r="D5" s="9">
        <v>8</v>
      </c>
      <c r="E5" s="9">
        <v>10</v>
      </c>
      <c r="F5" s="9">
        <v>12</v>
      </c>
      <c r="G5" s="9">
        <v>13</v>
      </c>
      <c r="H5" s="9">
        <v>15</v>
      </c>
      <c r="I5" s="9">
        <v>10</v>
      </c>
      <c r="J5" s="9">
        <v>12</v>
      </c>
      <c r="K5" s="9">
        <v>11</v>
      </c>
      <c r="L5" s="9">
        <v>8</v>
      </c>
      <c r="M5" s="9">
        <v>15</v>
      </c>
      <c r="N5" s="9">
        <v>15</v>
      </c>
      <c r="O5" s="20">
        <f t="shared" si="0"/>
        <v>134</v>
      </c>
      <c r="P5" s="22">
        <f t="shared" si="1"/>
        <v>0</v>
      </c>
    </row>
    <row r="6" spans="1:17" ht="20" customHeight="1" x14ac:dyDescent="0.2">
      <c r="B6" s="34" t="s">
        <v>51</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20" customHeight="1" x14ac:dyDescent="0.2">
      <c r="B7" s="34" t="s">
        <v>52</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20" customHeight="1" x14ac:dyDescent="0.2">
      <c r="B8" s="34" t="s">
        <v>53</v>
      </c>
      <c r="C8" s="9">
        <v>5</v>
      </c>
      <c r="D8" s="9">
        <v>8</v>
      </c>
      <c r="E8" s="9">
        <v>10</v>
      </c>
      <c r="F8" s="9">
        <v>12</v>
      </c>
      <c r="G8" s="9">
        <v>13</v>
      </c>
      <c r="H8" s="9">
        <v>15</v>
      </c>
      <c r="I8" s="9">
        <v>10</v>
      </c>
      <c r="J8" s="9">
        <v>12</v>
      </c>
      <c r="K8" s="9">
        <v>11</v>
      </c>
      <c r="L8" s="9">
        <v>8</v>
      </c>
      <c r="M8" s="9">
        <v>15</v>
      </c>
      <c r="N8" s="9">
        <v>18</v>
      </c>
      <c r="O8" s="20">
        <f t="shared" si="0"/>
        <v>137</v>
      </c>
      <c r="P8" s="22">
        <f t="shared" si="1"/>
        <v>0.2</v>
      </c>
    </row>
    <row r="9" spans="1:17" ht="20" customHeight="1" x14ac:dyDescent="0.2">
      <c r="A9" s="5"/>
      <c r="B9" s="34" t="s">
        <v>34</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20" customHeight="1" x14ac:dyDescent="0.2">
      <c r="B10" s="39" t="s">
        <v>33</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10" customHeight="1" x14ac:dyDescent="0.2">
      <c r="B11" s="8"/>
    </row>
    <row r="12" spans="1:17" s="5" customFormat="1" ht="20" customHeight="1" x14ac:dyDescent="0.2">
      <c r="A12" s="4"/>
      <c r="B12" s="19"/>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SEPT</v>
      </c>
      <c r="L12" s="24" t="str">
        <f t="shared" si="2"/>
        <v>OCT</v>
      </c>
      <c r="M12" s="24" t="str">
        <f t="shared" si="2"/>
        <v>NOV</v>
      </c>
      <c r="N12" s="24" t="str">
        <f t="shared" si="2"/>
        <v>DEC</v>
      </c>
      <c r="O12" s="29" t="s">
        <v>11</v>
      </c>
      <c r="P12" s="26" t="str">
        <f>P2</f>
        <v>% Change MoM</v>
      </c>
      <c r="Q12" s="4"/>
    </row>
    <row r="13" spans="1:17" ht="20" customHeight="1" x14ac:dyDescent="0.2">
      <c r="B13" s="11" t="s">
        <v>28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20" customHeight="1" x14ac:dyDescent="0.2">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10" customHeight="1" x14ac:dyDescent="0.2">
      <c r="B15" s="8"/>
      <c r="C15" s="10"/>
      <c r="D15" s="10"/>
      <c r="E15" s="10"/>
      <c r="F15" s="10"/>
      <c r="G15" s="10"/>
      <c r="H15" s="10"/>
      <c r="I15" s="10"/>
      <c r="J15" s="10"/>
      <c r="K15" s="10"/>
      <c r="L15" s="10"/>
      <c r="M15" s="10"/>
      <c r="N15" s="10"/>
      <c r="O15" s="10"/>
      <c r="P15" s="10"/>
    </row>
    <row r="16" spans="1:17" ht="20" customHeight="1" x14ac:dyDescent="0.2">
      <c r="B16" s="19"/>
      <c r="C16" s="24" t="str">
        <f t="shared" ref="C16:N16" si="5">C12</f>
        <v>JAN</v>
      </c>
      <c r="D16" s="24" t="str">
        <f t="shared" si="5"/>
        <v>FEB</v>
      </c>
      <c r="E16" s="24" t="str">
        <f t="shared" si="5"/>
        <v>MAR</v>
      </c>
      <c r="F16" s="24" t="str">
        <f t="shared" si="5"/>
        <v>APR</v>
      </c>
      <c r="G16" s="24" t="str">
        <f t="shared" si="5"/>
        <v>MAY</v>
      </c>
      <c r="H16" s="24" t="str">
        <f t="shared" si="5"/>
        <v>JUN</v>
      </c>
      <c r="I16" s="24" t="str">
        <f t="shared" si="5"/>
        <v>JUL</v>
      </c>
      <c r="J16" s="24" t="str">
        <f t="shared" si="5"/>
        <v>AUG</v>
      </c>
      <c r="K16" s="24" t="str">
        <f t="shared" si="5"/>
        <v>SEPT</v>
      </c>
      <c r="L16" s="24" t="str">
        <f t="shared" si="5"/>
        <v>OCT</v>
      </c>
      <c r="M16" s="24" t="str">
        <f t="shared" si="5"/>
        <v>NOV</v>
      </c>
      <c r="N16" s="24" t="str">
        <f t="shared" si="5"/>
        <v>DEC</v>
      </c>
      <c r="O16" s="29" t="s">
        <v>11</v>
      </c>
      <c r="P16" s="26" t="s">
        <v>6</v>
      </c>
    </row>
    <row r="17" spans="2:16" ht="20" customHeight="1" x14ac:dyDescent="0.2">
      <c r="B17" s="11" t="s">
        <v>26</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0" customHeight="1" x14ac:dyDescent="0.2">
      <c r="B18" s="11" t="s">
        <v>25</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10" customHeight="1" x14ac:dyDescent="0.2"/>
    <row r="20" spans="2:16" ht="300" customHeight="1" x14ac:dyDescent="0.2"/>
    <row r="21" spans="2:16" ht="10" customHeight="1" x14ac:dyDescent="0.2"/>
    <row r="22" spans="2:16" ht="150" customHeight="1" x14ac:dyDescent="0.2"/>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79998168889431442"/>
    <pageSetUpPr fitToPage="1"/>
  </sheetPr>
  <dimension ref="A1:Q14"/>
  <sheetViews>
    <sheetView showGridLines="0" workbookViewId="0">
      <selection activeCell="C3" sqref="C3"/>
    </sheetView>
  </sheetViews>
  <sheetFormatPr baseColWidth="10" defaultColWidth="8.83203125" defaultRowHeight="15" x14ac:dyDescent="0.2"/>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x14ac:dyDescent="0.2">
      <c r="B1" s="18" t="s">
        <v>39</v>
      </c>
      <c r="C1" s="1"/>
      <c r="D1" s="1"/>
      <c r="E1" s="1"/>
      <c r="F1" s="1"/>
      <c r="G1" s="1"/>
      <c r="H1" s="1"/>
      <c r="I1" s="1"/>
    </row>
    <row r="2" spans="1:17" s="6" customFormat="1" ht="20" customHeight="1" x14ac:dyDescent="0.2">
      <c r="B2" s="23" t="s">
        <v>24</v>
      </c>
      <c r="C2" s="24" t="s">
        <v>23</v>
      </c>
      <c r="D2" s="24" t="s">
        <v>22</v>
      </c>
      <c r="E2" s="24" t="s">
        <v>21</v>
      </c>
      <c r="F2" s="24" t="s">
        <v>20</v>
      </c>
      <c r="G2" s="24" t="s">
        <v>19</v>
      </c>
      <c r="H2" s="24" t="s">
        <v>18</v>
      </c>
      <c r="I2" s="24" t="s">
        <v>17</v>
      </c>
      <c r="J2" s="24" t="s">
        <v>16</v>
      </c>
      <c r="K2" s="24" t="s">
        <v>15</v>
      </c>
      <c r="L2" s="24" t="s">
        <v>14</v>
      </c>
      <c r="M2" s="24" t="s">
        <v>13</v>
      </c>
      <c r="N2" s="24" t="s">
        <v>12</v>
      </c>
      <c r="O2" s="29" t="s">
        <v>11</v>
      </c>
      <c r="P2" s="27" t="s">
        <v>6</v>
      </c>
    </row>
    <row r="3" spans="1:17" s="7" customFormat="1" ht="20" customHeight="1" x14ac:dyDescent="0.2">
      <c r="B3" s="17" t="s">
        <v>10</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20">
        <f>SUM(C3:N3)</f>
        <v>11355</v>
      </c>
      <c r="P3" s="35">
        <f>(N3-M3)/M3</f>
        <v>6.0377358490566038E-2</v>
      </c>
    </row>
    <row r="4" spans="1:17" s="7" customFormat="1" ht="20" customHeight="1" x14ac:dyDescent="0.2">
      <c r="B4" s="17" t="s">
        <v>9</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20" customHeight="1" x14ac:dyDescent="0.2">
      <c r="B5" s="17" t="s">
        <v>8</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20">
        <f>SUM(C5:N5)</f>
        <v>1099</v>
      </c>
      <c r="P5" s="35">
        <f>(N5-M5)/M5</f>
        <v>0.22500000000000001</v>
      </c>
    </row>
    <row r="6" spans="1:17" x14ac:dyDescent="0.2">
      <c r="B6" s="8"/>
      <c r="C6" s="10"/>
      <c r="D6" s="10"/>
      <c r="E6" s="10"/>
      <c r="F6" s="10"/>
      <c r="G6" s="10"/>
      <c r="H6" s="10"/>
      <c r="I6" s="10"/>
      <c r="J6" s="10"/>
      <c r="K6" s="10"/>
      <c r="L6" s="10"/>
      <c r="M6" s="10"/>
      <c r="N6" s="10"/>
      <c r="O6" s="10"/>
      <c r="P6" s="10"/>
    </row>
    <row r="7" spans="1:17" s="6" customFormat="1" ht="20" customHeight="1" x14ac:dyDescent="0.2">
      <c r="A7" s="7"/>
      <c r="B7" s="23" t="s">
        <v>7</v>
      </c>
      <c r="C7" s="24" t="str">
        <f t="shared" ref="C7:N7" si="0">C2</f>
        <v>JAN</v>
      </c>
      <c r="D7" s="24" t="str">
        <f t="shared" si="0"/>
        <v>FEB</v>
      </c>
      <c r="E7" s="24" t="str">
        <f t="shared" si="0"/>
        <v>MAR</v>
      </c>
      <c r="F7" s="24" t="str">
        <f t="shared" si="0"/>
        <v>APR</v>
      </c>
      <c r="G7" s="24" t="str">
        <f t="shared" si="0"/>
        <v>MAY</v>
      </c>
      <c r="H7" s="24" t="str">
        <f t="shared" si="0"/>
        <v>JUN</v>
      </c>
      <c r="I7" s="24" t="str">
        <f t="shared" si="0"/>
        <v>JUL</v>
      </c>
      <c r="J7" s="24" t="str">
        <f t="shared" si="0"/>
        <v>AUG</v>
      </c>
      <c r="K7" s="24" t="str">
        <f t="shared" si="0"/>
        <v>SEP</v>
      </c>
      <c r="L7" s="24" t="str">
        <f t="shared" si="0"/>
        <v>OCT</v>
      </c>
      <c r="M7" s="24" t="str">
        <f t="shared" si="0"/>
        <v>NOV</v>
      </c>
      <c r="N7" s="24" t="str">
        <f t="shared" si="0"/>
        <v>DEC</v>
      </c>
      <c r="O7" s="28" t="s">
        <v>4</v>
      </c>
      <c r="P7" s="27" t="s">
        <v>6</v>
      </c>
      <c r="Q7" s="7"/>
    </row>
    <row r="8" spans="1:17" s="7" customFormat="1" ht="20" customHeight="1" x14ac:dyDescent="0.2">
      <c r="B8" s="17" t="s">
        <v>5</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5">
        <f>(N8-M8)/M8</f>
        <v>2.7095592121489702E-2</v>
      </c>
    </row>
    <row r="9" spans="1:17" s="7" customFormat="1" ht="20" customHeight="1" x14ac:dyDescent="0.2">
      <c r="A9" s="6"/>
      <c r="B9" s="17" t="s">
        <v>3</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20" customHeight="1" x14ac:dyDescent="0.2">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x14ac:dyDescent="0.2"/>
    <row r="14" spans="1:17" ht="150" customHeight="1" x14ac:dyDescent="0.2"/>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8" customHeight="1" x14ac:dyDescent="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Digital Market Report - Reach</vt:lpstr>
      <vt:lpstr>Visits</vt:lpstr>
      <vt:lpstr>Leads</vt:lpstr>
      <vt:lpstr>Customers</vt:lpstr>
      <vt:lpstr>Conversion Rates</vt:lpstr>
      <vt:lpstr>- Disclaimer -</vt:lpstr>
      <vt:lpstr>'Conversion Rates'!Print_Area</vt:lpstr>
      <vt:lpstr>Customers!Print_Area</vt:lpstr>
      <vt:lpstr>'Digital Market Report - Reach'!Print_Area</vt:lpstr>
      <vt:lpstr>Leads!Print_Area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lastPrinted>2023-10-14T21:34:38Z</cp:lastPrinted>
  <dcterms:created xsi:type="dcterms:W3CDTF">2016-02-09T18:12:01Z</dcterms:created>
  <dcterms:modified xsi:type="dcterms:W3CDTF">2024-03-28T16:51:18Z</dcterms:modified>
  <cp:category/>
</cp:coreProperties>
</file>