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heatherkey/Desktop/Templates - Free Financial Projection and Forecasting Templates/"/>
    </mc:Choice>
  </mc:AlternateContent>
  <xr:revisionPtr revIDLastSave="0" documentId="13_ncr:1_{12500142-9737-7C42-9637-74A0B5FAAA07}" xr6:coauthVersionLast="47" xr6:coauthVersionMax="47" xr10:uidLastSave="{00000000-0000-0000-0000-000000000000}"/>
  <bookViews>
    <workbookView xWindow="44240" yWindow="0" windowWidth="29320" windowHeight="21600" tabRatio="500" xr2:uid="{00000000-000D-0000-FFFF-FFFF00000000}"/>
  </bookViews>
  <sheets>
    <sheet name="EXAMPLE 5-year Forecasting" sheetId="5" r:id="rId1"/>
    <sheet name="EXAMPLE 5-Year Ops Projections" sheetId="4" r:id="rId2"/>
    <sheet name="- Disclaimer -" sheetId="2" r:id="rId3"/>
  </sheets>
  <externalReferences>
    <externalReference r:id="rId4"/>
    <externalReference r:id="rId5"/>
  </externalReferences>
  <definedNames>
    <definedName name="CustomerList">[1]!Table3[Full Name]</definedName>
    <definedName name="CustomerTable">[1]!Table3[#Data]</definedName>
    <definedName name="Interval">#REF!</definedName>
    <definedName name="_xlnm.Print_Area" localSheetId="0">'EXAMPLE 5-year Forecasting'!$B$2:$BJ$32</definedName>
    <definedName name="_xlnm.Print_Area" localSheetId="1">'EXAMPLE 5-Year Ops Projections'!$B$1:$G$24</definedName>
    <definedName name="ProductList">[1]!Table2[Product]</definedName>
    <definedName name="ProductTable">[1]!Table2[#Data]</definedName>
    <definedName name="REASSESSMENT_DATE">#REF!</definedName>
    <definedName name="ScheduleStart">#REF!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22" i="5" l="1"/>
  <c r="F22" i="5"/>
  <c r="H12" i="4"/>
  <c r="H23" i="4"/>
  <c r="H18" i="4"/>
  <c r="H13" i="4"/>
  <c r="H8" i="4"/>
  <c r="H24" i="4"/>
  <c r="H21" i="4"/>
  <c r="H22" i="4"/>
  <c r="H19" i="4"/>
  <c r="H16" i="4"/>
  <c r="H17" i="4"/>
  <c r="H14" i="4"/>
  <c r="H11" i="4"/>
  <c r="H9" i="4"/>
  <c r="H6" i="4"/>
  <c r="H7" i="4"/>
  <c r="C6" i="5"/>
  <c r="D6" i="5"/>
  <c r="E6" i="5"/>
  <c r="F6" i="5"/>
  <c r="G6" i="5"/>
  <c r="H6" i="5"/>
  <c r="I6" i="5"/>
  <c r="J6" i="5"/>
  <c r="K6" i="5"/>
  <c r="L6" i="5"/>
  <c r="M6" i="5"/>
  <c r="N6" i="5"/>
  <c r="N15" i="5"/>
  <c r="O6" i="5"/>
  <c r="O15" i="5"/>
  <c r="P6" i="5"/>
  <c r="P15" i="5"/>
  <c r="Q6" i="5"/>
  <c r="Q15" i="5"/>
  <c r="R6" i="5"/>
  <c r="R15" i="5"/>
  <c r="S6" i="5"/>
  <c r="S15" i="5"/>
  <c r="T6" i="5"/>
  <c r="T15" i="5"/>
  <c r="U6" i="5"/>
  <c r="U15" i="5"/>
  <c r="V6" i="5"/>
  <c r="V15" i="5"/>
  <c r="W6" i="5"/>
  <c r="W15" i="5"/>
  <c r="X6" i="5"/>
  <c r="X15" i="5"/>
  <c r="Y6" i="5"/>
  <c r="Y15" i="5"/>
  <c r="Z6" i="5"/>
  <c r="Z15" i="5"/>
  <c r="AA6" i="5"/>
  <c r="AA15" i="5"/>
  <c r="AB6" i="5"/>
  <c r="AB15" i="5"/>
  <c r="AC6" i="5"/>
  <c r="AC15" i="5"/>
  <c r="AD6" i="5"/>
  <c r="AD15" i="5"/>
  <c r="AE6" i="5"/>
  <c r="AE15" i="5"/>
  <c r="AF6" i="5"/>
  <c r="AF15" i="5"/>
  <c r="AG6" i="5"/>
  <c r="AG15" i="5"/>
  <c r="AH6" i="5"/>
  <c r="AH15" i="5"/>
  <c r="AI6" i="5"/>
  <c r="AI15" i="5"/>
  <c r="AJ6" i="5"/>
  <c r="AJ15" i="5"/>
  <c r="AK6" i="5"/>
  <c r="AK15" i="5"/>
  <c r="AL6" i="5"/>
  <c r="AL15" i="5"/>
  <c r="AM6" i="5"/>
  <c r="AM15" i="5"/>
  <c r="AN6" i="5"/>
  <c r="AN15" i="5"/>
  <c r="AO6" i="5"/>
  <c r="AO15" i="5"/>
  <c r="AP6" i="5"/>
  <c r="AP15" i="5"/>
  <c r="AQ6" i="5"/>
  <c r="AQ15" i="5"/>
  <c r="AR6" i="5"/>
  <c r="AR15" i="5"/>
  <c r="AS6" i="5"/>
  <c r="AS15" i="5"/>
  <c r="AT6" i="5"/>
  <c r="AT15" i="5"/>
  <c r="AU6" i="5"/>
  <c r="AU15" i="5"/>
  <c r="AV6" i="5"/>
  <c r="AV15" i="5"/>
  <c r="AW6" i="5"/>
  <c r="AW15" i="5"/>
  <c r="AX6" i="5"/>
  <c r="AX15" i="5"/>
  <c r="AY6" i="5"/>
  <c r="AY15" i="5"/>
  <c r="AZ6" i="5"/>
  <c r="AZ15" i="5"/>
  <c r="BA6" i="5"/>
  <c r="BA15" i="5"/>
  <c r="BB6" i="5"/>
  <c r="BB15" i="5"/>
  <c r="BC6" i="5"/>
  <c r="BC15" i="5"/>
  <c r="BD6" i="5"/>
  <c r="BD15" i="5"/>
  <c r="BE6" i="5"/>
  <c r="BE15" i="5"/>
  <c r="BF6" i="5"/>
  <c r="BF15" i="5"/>
  <c r="BG6" i="5"/>
  <c r="BG15" i="5"/>
  <c r="BH6" i="5"/>
  <c r="BH15" i="5"/>
  <c r="BI6" i="5"/>
  <c r="BI15" i="5"/>
  <c r="N22" i="5"/>
  <c r="O22" i="5"/>
  <c r="P22" i="5"/>
  <c r="Q22" i="5"/>
  <c r="R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N23" i="5"/>
  <c r="O23" i="5"/>
  <c r="P23" i="5"/>
  <c r="Q23" i="5"/>
  <c r="R23" i="5"/>
  <c r="S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N28" i="5"/>
  <c r="O28" i="5"/>
  <c r="P28" i="5"/>
  <c r="Q28" i="5"/>
  <c r="R28" i="5"/>
  <c r="S28" i="5"/>
  <c r="T28" i="5"/>
  <c r="U28" i="5"/>
  <c r="V28" i="5"/>
  <c r="W28" i="5"/>
  <c r="X28" i="5"/>
  <c r="Y28" i="5"/>
  <c r="Z28" i="5"/>
  <c r="AA28" i="5"/>
  <c r="AB28" i="5"/>
  <c r="AC28" i="5"/>
  <c r="AD28" i="5"/>
  <c r="AE28" i="5"/>
  <c r="AF28" i="5"/>
  <c r="AG28" i="5"/>
  <c r="AH28" i="5"/>
  <c r="AI28" i="5"/>
  <c r="AJ28" i="5"/>
  <c r="AK28" i="5"/>
  <c r="AL28" i="5"/>
  <c r="AM28" i="5"/>
  <c r="AN28" i="5"/>
  <c r="AO28" i="5"/>
  <c r="AP28" i="5"/>
  <c r="AQ28" i="5"/>
  <c r="AR28" i="5"/>
  <c r="AS28" i="5"/>
  <c r="AT28" i="5"/>
  <c r="AU28" i="5"/>
  <c r="AV28" i="5"/>
  <c r="AW28" i="5"/>
  <c r="AX28" i="5"/>
  <c r="AY28" i="5"/>
  <c r="AZ28" i="5"/>
  <c r="BA28" i="5"/>
  <c r="BB28" i="5"/>
  <c r="BC28" i="5"/>
  <c r="BD28" i="5"/>
  <c r="BE28" i="5"/>
  <c r="BF28" i="5"/>
  <c r="BG28" i="5"/>
  <c r="BH28" i="5"/>
  <c r="BI28" i="5"/>
  <c r="N29" i="5"/>
  <c r="O29" i="5"/>
  <c r="P29" i="5"/>
  <c r="Q29" i="5"/>
  <c r="R29" i="5"/>
  <c r="S29" i="5"/>
  <c r="T29" i="5"/>
  <c r="U29" i="5"/>
  <c r="V29" i="5"/>
  <c r="W29" i="5"/>
  <c r="X29" i="5"/>
  <c r="Y29" i="5"/>
  <c r="Z29" i="5"/>
  <c r="AA29" i="5"/>
  <c r="AB29" i="5"/>
  <c r="AC29" i="5"/>
  <c r="AD29" i="5"/>
  <c r="AE29" i="5"/>
  <c r="AF29" i="5"/>
  <c r="AG29" i="5"/>
  <c r="AH29" i="5"/>
  <c r="AI29" i="5"/>
  <c r="AJ29" i="5"/>
  <c r="AK29" i="5"/>
  <c r="AL29" i="5"/>
  <c r="AM29" i="5"/>
  <c r="AN29" i="5"/>
  <c r="AO29" i="5"/>
  <c r="AP29" i="5"/>
  <c r="AQ29" i="5"/>
  <c r="AR29" i="5"/>
  <c r="AS29" i="5"/>
  <c r="AT29" i="5"/>
  <c r="AU29" i="5"/>
  <c r="AV29" i="5"/>
  <c r="AW29" i="5"/>
  <c r="AX29" i="5"/>
  <c r="AY29" i="5"/>
  <c r="AZ29" i="5"/>
  <c r="BA29" i="5"/>
  <c r="BB29" i="5"/>
  <c r="BC29" i="5"/>
  <c r="BD29" i="5"/>
  <c r="BE29" i="5"/>
  <c r="BF29" i="5"/>
  <c r="BG29" i="5"/>
  <c r="BH29" i="5"/>
  <c r="BI29" i="5"/>
  <c r="N14" i="5"/>
  <c r="N30" i="5"/>
  <c r="O14" i="5"/>
  <c r="O30" i="5"/>
  <c r="P14" i="5"/>
  <c r="P30" i="5"/>
  <c r="Q14" i="5"/>
  <c r="Q30" i="5"/>
  <c r="R14" i="5"/>
  <c r="R30" i="5"/>
  <c r="S14" i="5"/>
  <c r="S30" i="5"/>
  <c r="T14" i="5"/>
  <c r="T30" i="5"/>
  <c r="U14" i="5"/>
  <c r="U30" i="5"/>
  <c r="V14" i="5"/>
  <c r="V30" i="5"/>
  <c r="W14" i="5"/>
  <c r="W30" i="5"/>
  <c r="X14" i="5"/>
  <c r="X30" i="5"/>
  <c r="Y14" i="5"/>
  <c r="Y30" i="5"/>
  <c r="Z14" i="5"/>
  <c r="Z30" i="5"/>
  <c r="AA14" i="5"/>
  <c r="AA30" i="5"/>
  <c r="AB14" i="5"/>
  <c r="AB30" i="5"/>
  <c r="AC14" i="5"/>
  <c r="AC30" i="5"/>
  <c r="AD14" i="5"/>
  <c r="AD30" i="5"/>
  <c r="AE14" i="5"/>
  <c r="AE30" i="5"/>
  <c r="AF14" i="5"/>
  <c r="AF30" i="5"/>
  <c r="AG14" i="5"/>
  <c r="AG30" i="5"/>
  <c r="AH14" i="5"/>
  <c r="AH30" i="5"/>
  <c r="AI14" i="5"/>
  <c r="AI30" i="5"/>
  <c r="AJ14" i="5"/>
  <c r="AJ30" i="5"/>
  <c r="AK14" i="5"/>
  <c r="AK30" i="5"/>
  <c r="AL14" i="5"/>
  <c r="AL30" i="5"/>
  <c r="AM14" i="5"/>
  <c r="AM30" i="5"/>
  <c r="AN14" i="5"/>
  <c r="AN30" i="5"/>
  <c r="AO14" i="5"/>
  <c r="AO30" i="5"/>
  <c r="AP14" i="5"/>
  <c r="AP30" i="5"/>
  <c r="AQ14" i="5"/>
  <c r="AQ30" i="5"/>
  <c r="AR14" i="5"/>
  <c r="AR30" i="5"/>
  <c r="AS14" i="5"/>
  <c r="AS30" i="5"/>
  <c r="AT14" i="5"/>
  <c r="AT30" i="5"/>
  <c r="AU14" i="5"/>
  <c r="AU30" i="5"/>
  <c r="AV14" i="5"/>
  <c r="AV30" i="5"/>
  <c r="AW14" i="5"/>
  <c r="AW30" i="5"/>
  <c r="AX14" i="5"/>
  <c r="AX30" i="5"/>
  <c r="AY14" i="5"/>
  <c r="AY30" i="5"/>
  <c r="AZ14" i="5"/>
  <c r="AZ30" i="5"/>
  <c r="BA14" i="5"/>
  <c r="BA30" i="5"/>
  <c r="BB14" i="5"/>
  <c r="BB30" i="5"/>
  <c r="BC14" i="5"/>
  <c r="BC30" i="5"/>
  <c r="BD14" i="5"/>
  <c r="BD30" i="5"/>
  <c r="BE14" i="5"/>
  <c r="BE30" i="5"/>
  <c r="BF14" i="5"/>
  <c r="BF30" i="5"/>
  <c r="BG14" i="5"/>
  <c r="BG30" i="5"/>
  <c r="BH14" i="5"/>
  <c r="BH30" i="5"/>
  <c r="BI14" i="5"/>
  <c r="BI30" i="5"/>
  <c r="N32" i="5"/>
  <c r="O32" i="5"/>
  <c r="P32" i="5"/>
  <c r="Q32" i="5"/>
  <c r="R32" i="5"/>
  <c r="S32" i="5"/>
  <c r="T32" i="5"/>
  <c r="U32" i="5"/>
  <c r="V32" i="5"/>
  <c r="W32" i="5"/>
  <c r="X32" i="5"/>
  <c r="Y32" i="5"/>
  <c r="Z32" i="5"/>
  <c r="AA32" i="5"/>
  <c r="AB32" i="5"/>
  <c r="AC32" i="5"/>
  <c r="AD32" i="5"/>
  <c r="AE32" i="5"/>
  <c r="AF32" i="5"/>
  <c r="AG32" i="5"/>
  <c r="AH32" i="5"/>
  <c r="AI32" i="5"/>
  <c r="AJ32" i="5"/>
  <c r="AK32" i="5"/>
  <c r="AL32" i="5"/>
  <c r="AM32" i="5"/>
  <c r="AN32" i="5"/>
  <c r="AO32" i="5"/>
  <c r="AP32" i="5"/>
  <c r="AQ32" i="5"/>
  <c r="AR32" i="5"/>
  <c r="AS32" i="5"/>
  <c r="AT32" i="5"/>
  <c r="AU32" i="5"/>
  <c r="AV32" i="5"/>
  <c r="AW32" i="5"/>
  <c r="AX32" i="5"/>
  <c r="AY32" i="5"/>
  <c r="AZ32" i="5"/>
  <c r="BA32" i="5"/>
  <c r="BB32" i="5"/>
  <c r="BC32" i="5"/>
  <c r="BD32" i="5"/>
  <c r="BE32" i="5"/>
  <c r="BF32" i="5"/>
  <c r="BG32" i="5"/>
  <c r="BH32" i="5"/>
  <c r="BI32" i="5"/>
  <c r="BJ16" i="5"/>
  <c r="BJ17" i="5"/>
  <c r="BJ18" i="5"/>
  <c r="BJ19" i="5"/>
  <c r="BJ20" i="5"/>
  <c r="BJ21" i="5"/>
  <c r="BJ22" i="5"/>
  <c r="BJ24" i="5"/>
  <c r="BJ25" i="5"/>
  <c r="BJ26" i="5"/>
  <c r="BJ27" i="5"/>
  <c r="BJ28" i="5"/>
  <c r="BJ7" i="5"/>
  <c r="BJ8" i="5"/>
  <c r="BJ9" i="5"/>
  <c r="BJ10" i="5"/>
  <c r="BJ11" i="5"/>
  <c r="BJ12" i="5"/>
  <c r="BJ13" i="5"/>
  <c r="BJ14" i="5"/>
  <c r="BJ30" i="5"/>
  <c r="BJ31" i="5"/>
  <c r="BJ32" i="5"/>
  <c r="D29" i="5"/>
  <c r="E29" i="5"/>
  <c r="F29" i="5"/>
  <c r="G29" i="5"/>
  <c r="H29" i="5"/>
  <c r="I29" i="5"/>
  <c r="J29" i="5"/>
  <c r="K29" i="5"/>
  <c r="L29" i="5"/>
  <c r="M29" i="5"/>
  <c r="C29" i="5"/>
  <c r="D23" i="5"/>
  <c r="E23" i="5"/>
  <c r="F23" i="5"/>
  <c r="G23" i="5"/>
  <c r="H23" i="5"/>
  <c r="I23" i="5"/>
  <c r="J23" i="5"/>
  <c r="K23" i="5"/>
  <c r="L23" i="5"/>
  <c r="M23" i="5"/>
  <c r="C23" i="5"/>
  <c r="D15" i="5"/>
  <c r="E15" i="5"/>
  <c r="F15" i="5"/>
  <c r="G15" i="5"/>
  <c r="H15" i="5"/>
  <c r="I15" i="5"/>
  <c r="J15" i="5"/>
  <c r="K15" i="5"/>
  <c r="L15" i="5"/>
  <c r="M15" i="5"/>
  <c r="C15" i="5"/>
  <c r="C14" i="5"/>
  <c r="D14" i="5"/>
  <c r="E14" i="5"/>
  <c r="F14" i="5"/>
  <c r="G14" i="5"/>
  <c r="H14" i="5"/>
  <c r="I14" i="5"/>
  <c r="J14" i="5"/>
  <c r="K14" i="5"/>
  <c r="L14" i="5"/>
  <c r="M14" i="5"/>
  <c r="C22" i="5"/>
  <c r="D22" i="5"/>
  <c r="E22" i="5"/>
  <c r="G22" i="5"/>
  <c r="H22" i="5"/>
  <c r="I22" i="5"/>
  <c r="J22" i="5"/>
  <c r="L22" i="5"/>
  <c r="M22" i="5"/>
  <c r="C28" i="5"/>
  <c r="D28" i="5"/>
  <c r="E28" i="5"/>
  <c r="F28" i="5"/>
  <c r="G28" i="5"/>
  <c r="H28" i="5"/>
  <c r="I28" i="5"/>
  <c r="J28" i="5"/>
  <c r="K28" i="5"/>
  <c r="L28" i="5"/>
  <c r="M28" i="5"/>
  <c r="C30" i="5"/>
  <c r="D30" i="5"/>
  <c r="E30" i="5"/>
  <c r="F30" i="5"/>
  <c r="G30" i="5"/>
  <c r="H30" i="5"/>
  <c r="I30" i="5"/>
  <c r="J30" i="5"/>
  <c r="K30" i="5"/>
  <c r="L30" i="5"/>
  <c r="M30" i="5"/>
  <c r="C32" i="5"/>
  <c r="D32" i="5"/>
  <c r="E32" i="5"/>
  <c r="F32" i="5"/>
  <c r="G32" i="5"/>
  <c r="H32" i="5"/>
  <c r="I32" i="5"/>
  <c r="J32" i="5"/>
  <c r="K32" i="5"/>
  <c r="L32" i="5"/>
  <c r="M32" i="5"/>
</calcChain>
</file>

<file path=xl/sharedStrings.xml><?xml version="1.0" encoding="utf-8"?>
<sst xmlns="http://schemas.openxmlformats.org/spreadsheetml/2006/main" count="62" uniqueCount="46">
  <si>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</si>
  <si>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</si>
  <si>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</si>
  <si>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</si>
  <si>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</si>
  <si>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COMPANY NAME</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</si>
  <si>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</si>
  <si>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</si>
  <si>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</si>
  <si>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</si>
  <si>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</si>
  <si>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</si>
  <si>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</si>
  <si>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</si>
  <si>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</si>
  <si>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</si>
  <si>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</si>
  <si>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</si>
  <si>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</si>
  <si>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</si>
  <si>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</si>
  <si>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</si>
  <si>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</si>
  <si>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</si>
  <si>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</si>
  <si>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</si>
  <si>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INVESTING ACTIVITIES</t>
  </si>
  <si>
    <t>FINANCING ACTIVITIES</t>
  </si>
  <si>
    <t xml:space="preserve">User to complete non-shaded fields, only. </t>
  </si>
  <si>
    <t>YEAR ENDING</t>
  </si>
  <si>
    <t>START DATE</t>
  </si>
  <si>
    <t>CASH AND CASH EQUIVALENTS 
AT END OF PERIOD</t>
  </si>
  <si>
    <t>12-Mo. TOTAL</t>
  </si>
  <si>
    <t>5-YEAR FINANCIAL FORECASTING TEMPLATE EXAMPLE</t>
  </si>
  <si>
    <t>5-YEAR OPERATIONS AND HUMAN CAPITAL PROJECTION TEMPLATE EXAMPLE</t>
  </si>
  <si>
    <t>Annual Wage</t>
  </si>
  <si>
    <t>Taxes</t>
  </si>
  <si>
    <t>Benefits</t>
  </si>
  <si>
    <t>5-YEAR TOTALS</t>
  </si>
  <si>
    <t>Regional Sales Manager</t>
  </si>
  <si>
    <t>Operations Manager</t>
  </si>
  <si>
    <t>Project Manager</t>
  </si>
  <si>
    <t>Assistant Project Manager</t>
  </si>
  <si>
    <t>PROJECTIONS</t>
  </si>
  <si>
    <t>Total positions needed</t>
  </si>
  <si>
    <t>Valley View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</si>
</sst>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22">
    <font>
      <sz val="12"/>
      <color theme="1"/>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
      <b/>
      <sz val="22"/>
      <color theme="1" tint="0.34998626667073579"/>
      <name val="Century Gothic"/>
      <family val="1"/>
    </font>
    <font>
      <sz val="11"/>
      <color theme="1"/>
      <name val="Century Gothic"/>
      <family val="2"/>
    </font>
    <font>
      <i/>
      <sz val="12"/>
      <color theme="1"/>
      <name val="Century Gothic"/>
      <family val="1"/>
    </font>
    <font>
      <b/>
      <sz val="13"/>
      <name val="Century Gothic"/>
      <family val="2"/>
    </font>
    <font>
      <sz val="13"/>
      <color theme="1"/>
      <name val="Century Gothic"/>
      <family val="2"/>
    </font>
    <font>
      <u/>
      <sz val="22"/>
      <color theme="0"/>
      <name val="Century Gothic Bold"/>
    </font>
    <font>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3" fillId="0" borderId="0"/>
    <xf numFmtId="0" fontId="6" fillId="0" borderId="0" applyNumberFormat="0" applyFill="0" applyBorder="0" applyAlignment="0" applyProtection="0"/>
    <xf numFmtId="44" fontId="3" fillId="0" borderId="0" applyFont="0" applyFill="0" applyBorder="0" applyAlignment="0" applyProtection="0"/>
  </cellStyleXfs>
  <cellXfs count="65">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2" fillId="2" borderId="0" xfId="0" applyFont="1" applyFill="1" applyAlignment="1">
      <alignment horizontal="left" vertical="center" wrapText="1" indent="1"/>
    </xf>
    <xf numFmtId="0" fontId="3" fillId="0" borderId="0" xfId="2"/>
    <xf numFmtId="0" fontId="4" fillId="0" borderId="2" xfId="2" applyFont="1" applyBorder="1" applyAlignment="1">
      <alignment horizontal="left" vertical="center" wrapText="1" indent="2"/>
    </xf>
    <xf numFmtId="0" fontId="7" fillId="0" borderId="0" xfId="2" applyFont="1" applyAlignment="1">
      <alignment horizontal="center" wrapText="1"/>
    </xf>
    <xf numFmtId="0" fontId="3" fillId="0" borderId="0" xfId="2" applyAlignment="1">
      <alignment horizontal="center" wrapText="1"/>
    </xf>
    <xf numFmtId="0" fontId="7" fillId="0" borderId="0" xfId="2" applyFont="1"/>
    <xf numFmtId="0" fontId="2" fillId="0" borderId="0" xfId="2" applyFont="1"/>
    <xf numFmtId="0" fontId="9" fillId="0" borderId="0" xfId="2" applyFont="1"/>
    <xf numFmtId="0" fontId="9" fillId="0" borderId="0" xfId="2" applyFont="1" applyAlignment="1">
      <alignment horizontal="center"/>
    </xf>
    <xf numFmtId="0" fontId="8" fillId="2" borderId="1" xfId="2" applyFont="1" applyFill="1" applyBorder="1" applyAlignment="1">
      <alignment horizontal="left" vertical="center" indent="1"/>
    </xf>
    <xf numFmtId="0" fontId="8" fillId="0" borderId="1" xfId="2" applyFont="1" applyBorder="1" applyAlignment="1">
      <alignment horizontal="left" vertical="center" indent="1"/>
    </xf>
    <xf numFmtId="0" fontId="8" fillId="2" borderId="6" xfId="2" applyFont="1" applyFill="1" applyBorder="1" applyAlignment="1">
      <alignment horizontal="left" vertical="center" indent="1"/>
    </xf>
    <xf numFmtId="0" fontId="10" fillId="3" borderId="5" xfId="2" applyFont="1" applyFill="1" applyBorder="1" applyAlignment="1">
      <alignment horizontal="left" vertical="center" wrapText="1" indent="1"/>
    </xf>
    <xf numFmtId="0" fontId="10" fillId="3" borderId="1" xfId="2" applyFont="1" applyFill="1" applyBorder="1" applyAlignment="1">
      <alignment horizontal="left" vertical="center" wrapText="1" indent="1"/>
    </xf>
    <xf numFmtId="0" fontId="11" fillId="4" borderId="7" xfId="2" applyFont="1" applyFill="1" applyBorder="1" applyAlignment="1">
      <alignment horizontal="right" vertical="center" indent="1"/>
    </xf>
    <xf numFmtId="0" fontId="9" fillId="0" borderId="0" xfId="2" applyFont="1" applyAlignment="1">
      <alignment vertical="center"/>
    </xf>
    <xf numFmtId="0" fontId="12" fillId="0" borderId="0" xfId="2" applyFont="1" applyAlignment="1">
      <alignment horizontal="left" vertical="center"/>
    </xf>
    <xf numFmtId="0" fontId="10" fillId="6" borderId="5" xfId="2" applyFont="1" applyFill="1" applyBorder="1" applyAlignment="1">
      <alignment horizontal="left" vertical="center" wrapText="1" indent="1"/>
    </xf>
    <xf numFmtId="0" fontId="13" fillId="0" borderId="0" xfId="2" applyFont="1"/>
    <xf numFmtId="0" fontId="2" fillId="0" borderId="0" xfId="2" applyFont="1" applyAlignment="1">
      <alignment vertical="center"/>
    </xf>
    <xf numFmtId="165" fontId="2" fillId="0" borderId="3" xfId="2" applyNumberFormat="1" applyFont="1" applyBorder="1" applyAlignment="1">
      <alignment horizontal="center" vertical="center"/>
    </xf>
    <xf numFmtId="0" fontId="3" fillId="0" borderId="0" xfId="2" applyAlignment="1">
      <alignment wrapText="1"/>
    </xf>
    <xf numFmtId="0" fontId="8" fillId="2" borderId="1" xfId="2" applyFont="1" applyFill="1" applyBorder="1" applyAlignment="1">
      <alignment horizontal="left" vertical="center" wrapText="1" indent="1"/>
    </xf>
    <xf numFmtId="0" fontId="8" fillId="2" borderId="6" xfId="2" applyFont="1" applyFill="1" applyBorder="1" applyAlignment="1">
      <alignment horizontal="left" vertical="center" wrapText="1" indent="1"/>
    </xf>
    <xf numFmtId="0" fontId="8" fillId="7" borderId="5" xfId="2" applyFont="1" applyFill="1" applyBorder="1" applyAlignment="1">
      <alignment horizontal="left" vertical="center" wrapText="1" indent="1"/>
    </xf>
    <xf numFmtId="0" fontId="11" fillId="6" borderId="7"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6" xfId="2" applyNumberFormat="1" applyFont="1" applyFill="1" applyBorder="1" applyAlignment="1">
      <alignment horizontal="left" vertical="center"/>
    </xf>
    <xf numFmtId="44" fontId="5" fillId="7" borderId="1" xfId="2" applyNumberFormat="1" applyFont="1" applyFill="1" applyBorder="1" applyAlignment="1">
      <alignment horizontal="left" vertical="center"/>
    </xf>
    <xf numFmtId="44" fontId="5" fillId="4" borderId="10" xfId="2" applyNumberFormat="1" applyFont="1" applyFill="1" applyBorder="1" applyAlignment="1">
      <alignment horizontal="left" vertical="center"/>
    </xf>
    <xf numFmtId="17" fontId="5" fillId="3" borderId="1" xfId="2" applyNumberFormat="1" applyFont="1" applyFill="1" applyBorder="1" applyAlignment="1">
      <alignment horizontal="center" vertical="center" wrapText="1"/>
    </xf>
    <xf numFmtId="17" fontId="5" fillId="3" borderId="5" xfId="2" applyNumberFormat="1" applyFont="1" applyFill="1" applyBorder="1" applyAlignment="1">
      <alignment horizontal="center" vertical="center" wrapText="1"/>
    </xf>
    <xf numFmtId="44" fontId="5" fillId="7" borderId="11" xfId="2" applyNumberFormat="1" applyFont="1" applyFill="1" applyBorder="1" applyAlignment="1">
      <alignment horizontal="left" vertical="center"/>
    </xf>
    <xf numFmtId="17" fontId="5" fillId="6" borderId="11" xfId="2" applyNumberFormat="1" applyFont="1" applyFill="1" applyBorder="1" applyAlignment="1">
      <alignment horizontal="center" vertical="center" wrapText="1"/>
    </xf>
    <xf numFmtId="164" fontId="2" fillId="7" borderId="11" xfId="2" applyNumberFormat="1" applyFont="1" applyFill="1" applyBorder="1" applyAlignment="1">
      <alignment horizontal="left" vertical="center"/>
    </xf>
    <xf numFmtId="164" fontId="2" fillId="7" borderId="12" xfId="2" applyNumberFormat="1" applyFont="1" applyFill="1" applyBorder="1" applyAlignment="1">
      <alignment horizontal="left" vertical="center"/>
    </xf>
    <xf numFmtId="44" fontId="5" fillId="3" borderId="13" xfId="2" applyNumberFormat="1" applyFont="1" applyFill="1" applyBorder="1" applyAlignment="1">
      <alignment horizontal="left" vertical="center"/>
    </xf>
    <xf numFmtId="164" fontId="14" fillId="3" borderId="13" xfId="2" applyNumberFormat="1" applyFont="1" applyFill="1" applyBorder="1" applyAlignment="1">
      <alignment horizontal="left" vertical="center" wrapText="1"/>
    </xf>
    <xf numFmtId="44" fontId="5" fillId="6" borderId="10" xfId="2" applyNumberFormat="1" applyFont="1" applyFill="1" applyBorder="1" applyAlignment="1">
      <alignment horizontal="left" vertical="center"/>
    </xf>
    <xf numFmtId="44" fontId="5" fillId="6" borderId="13" xfId="2" applyNumberFormat="1" applyFont="1" applyFill="1" applyBorder="1" applyAlignment="1">
      <alignment horizontal="left" vertical="center"/>
    </xf>
    <xf numFmtId="164" fontId="14" fillId="4" borderId="10" xfId="2" applyNumberFormat="1" applyFont="1" applyFill="1" applyBorder="1" applyAlignment="1">
      <alignment horizontal="left" vertical="center" wrapText="1"/>
    </xf>
    <xf numFmtId="0" fontId="15" fillId="2" borderId="0" xfId="0" applyFont="1" applyFill="1" applyAlignment="1">
      <alignment vertical="center"/>
    </xf>
    <xf numFmtId="0" fontId="15" fillId="2" borderId="0" xfId="0" applyFont="1" applyFill="1" applyAlignment="1">
      <alignment horizontal="left" vertical="center" wrapText="1"/>
    </xf>
    <xf numFmtId="17" fontId="5" fillId="8" borderId="1" xfId="2" applyNumberFormat="1" applyFont="1" applyFill="1" applyBorder="1" applyAlignment="1">
      <alignment horizontal="center" vertical="center" wrapText="1"/>
    </xf>
    <xf numFmtId="17" fontId="5" fillId="8" borderId="5" xfId="2" applyNumberFormat="1" applyFont="1" applyFill="1" applyBorder="1" applyAlignment="1">
      <alignment horizontal="center" vertical="center" wrapText="1"/>
    </xf>
    <xf numFmtId="0" fontId="10" fillId="3" borderId="1" xfId="2" applyFont="1" applyFill="1" applyBorder="1" applyAlignment="1">
      <alignment horizontal="center" vertical="center" wrapText="1"/>
    </xf>
    <xf numFmtId="0" fontId="16" fillId="6" borderId="1" xfId="2" applyFont="1" applyFill="1" applyBorder="1" applyAlignment="1">
      <alignment horizontal="center" vertical="center" wrapText="1"/>
    </xf>
    <xf numFmtId="44" fontId="8" fillId="2" borderId="1" xfId="2" applyNumberFormat="1" applyFont="1" applyFill="1" applyBorder="1" applyAlignment="1">
      <alignment horizontal="left" vertical="center"/>
    </xf>
    <xf numFmtId="1" fontId="8" fillId="2" borderId="1" xfId="2" applyNumberFormat="1" applyFont="1" applyFill="1" applyBorder="1" applyAlignment="1">
      <alignment horizontal="center" vertical="center"/>
    </xf>
    <xf numFmtId="0" fontId="18" fillId="3" borderId="1" xfId="2" applyFont="1" applyFill="1" applyBorder="1" applyAlignment="1">
      <alignment horizontal="left" vertical="center" wrapText="1" indent="1"/>
    </xf>
    <xf numFmtId="0" fontId="18" fillId="3" borderId="1" xfId="2" applyFont="1" applyFill="1" applyBorder="1" applyAlignment="1">
      <alignment horizontal="center" vertical="center" wrapText="1"/>
    </xf>
    <xf numFmtId="0" fontId="19" fillId="6" borderId="1" xfId="2" applyFont="1" applyFill="1" applyBorder="1" applyAlignment="1">
      <alignment horizontal="center" vertical="center" wrapText="1"/>
    </xf>
    <xf numFmtId="44" fontId="16" fillId="7" borderId="1" xfId="2" applyNumberFormat="1" applyFont="1" applyFill="1" applyBorder="1" applyAlignment="1">
      <alignment vertical="center"/>
    </xf>
    <xf numFmtId="1" fontId="16" fillId="7" borderId="1" xfId="2" applyNumberFormat="1" applyFont="1" applyFill="1" applyBorder="1" applyAlignment="1">
      <alignment horizontal="center" vertical="center"/>
    </xf>
    <xf numFmtId="0" fontId="2" fillId="0" borderId="8" xfId="2" applyFont="1" applyBorder="1" applyAlignment="1">
      <alignment horizontal="left" vertical="center" indent="1"/>
    </xf>
    <xf numFmtId="0" fontId="2" fillId="0" borderId="9" xfId="2" applyFont="1" applyBorder="1" applyAlignment="1">
      <alignment horizontal="left" vertical="center" indent="1"/>
    </xf>
    <xf numFmtId="0" fontId="2" fillId="0" borderId="4" xfId="2" applyFont="1" applyBorder="1" applyAlignment="1">
      <alignment horizontal="left" vertical="center" indent="1"/>
    </xf>
    <xf numFmtId="0" fontId="15" fillId="2" borderId="0" xfId="0" applyFont="1" applyFill="1" applyAlignment="1">
      <alignment horizontal="left" vertical="center" wrapText="1"/>
    </xf>
    <xf numFmtId="0" fontId="17" fillId="0" borderId="14" xfId="2" applyFont="1" applyBorder="1" applyAlignment="1">
      <alignment horizontal="left" vertical="center" wrapText="1"/>
    </xf>
    <xf numFmtId="0" fontId="20" fillId="5" borderId="0" xfId="1" applyFont="1" applyFill="1" applyAlignment="1">
      <alignment horizontal="center" vertical="center"/>
    </xf>
    <xf numFmtId="0" fontId="21" fillId="0" borderId="0" xfId="0" applyFont="1" applyAlignment="1"/>
  </cellXfs>
  <cellStyles count="5">
    <cellStyle name="Currency 2" xfId="4" xr:uid="{77AB4FD5-5B83-A040-9D5D-74B2B7954BBD}"/>
    <cellStyle name="Hyperlink" xfId="1" builtinId="8"/>
    <cellStyle name="Hyperlink 2" xfId="3" xr:uid="{FA188BE9-186F-BE4D-9B4F-14E3B9C149FE}"/>
    <cellStyle name="Normal" xfId="0" builtinId="0"/>
    <cellStyle name="Normal 2" xfId="2" xr:uid="{D5D4E633-8ECD-A74A-B0F0-6993580870F8}"/>
  </cellStyles>
  <dxfs count="5">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800" baseline="0">
                <a:latin typeface="Century Gothic" panose="020B0502020202020204" pitchFamily="34" charset="0"/>
              </a:rPr>
              <a:t>PROJECTED POSITIONS NEEDED</a:t>
            </a:r>
            <a:endParaRPr lang="en-US" sz="1800">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5-Year Ops Projections'!$B$5</c:f>
              <c:strCache>
                <c:ptCount val="1"/>
                <c:pt idx="0">
                  <c:v>Regional Sales Manager</c:v>
                </c:pt>
              </c:strCache>
            </c:strRef>
          </c:tx>
          <c:spPr>
            <a:ln w="38100" cap="rnd">
              <a:solidFill>
                <a:schemeClr val="accent1"/>
              </a:solidFill>
              <a:round/>
            </a:ln>
            <a:effectLst/>
          </c:spPr>
          <c:marker>
            <c:symbol val="square"/>
            <c:size val="10"/>
            <c:spPr>
              <a:solidFill>
                <a:schemeClr val="accent1"/>
              </a:solidFill>
              <a:ln w="9525">
                <a:solidFill>
                  <a:schemeClr val="accent1"/>
                </a:solidFill>
              </a:ln>
              <a:effectLst/>
            </c:spPr>
          </c:marker>
          <c:dPt>
            <c:idx val="4"/>
            <c:marker>
              <c:symbol val="square"/>
              <c:size val="10"/>
              <c:spPr>
                <a:solidFill>
                  <a:schemeClr val="accent1"/>
                </a:solidFill>
                <a:ln w="9525">
                  <a:solidFill>
                    <a:schemeClr val="accent1"/>
                  </a:solidFill>
                </a:ln>
                <a:effectLst/>
              </c:spPr>
            </c:marker>
            <c:bubble3D val="0"/>
            <c:extLst>
              <c:ext xmlns:c16="http://schemas.microsoft.com/office/drawing/2014/chart" uri="{C3380CC4-5D6E-409C-BE32-E72D297353CC}">
                <c16:uniqueId val="{00000005-85A6-4B97-82A4-C07393463DF3}"/>
              </c:ext>
            </c:extLst>
          </c:dPt>
          <c:cat>
            <c:numRef>
              <c:f>'EXAMPLE 5-Year Ops Projections'!$C$4:$G$4</c:f>
              <c:numCache>
                <c:formatCode>General</c:formatCode>
                <c:ptCount val="5"/>
                <c:pt idx="0">
                  <c:v>2029</c:v>
                </c:pt>
                <c:pt idx="1">
                  <c:v>2030</c:v>
                </c:pt>
                <c:pt idx="2">
                  <c:v>2031</c:v>
                </c:pt>
                <c:pt idx="3">
                  <c:v>2032</c:v>
                </c:pt>
                <c:pt idx="4">
                  <c:v>2033</c:v>
                </c:pt>
              </c:numCache>
            </c:numRef>
          </c:cat>
          <c:val>
            <c:numRef>
              <c:f>'EXAMPLE 5-Year Ops Projections'!$C$9:$G$9</c:f>
              <c:numCache>
                <c:formatCode>0</c:formatCode>
                <c:ptCount val="5"/>
                <c:pt idx="0">
                  <c:v>2</c:v>
                </c:pt>
                <c:pt idx="1">
                  <c:v>1</c:v>
                </c:pt>
                <c:pt idx="2">
                  <c:v>0</c:v>
                </c:pt>
                <c:pt idx="3">
                  <c:v>1</c:v>
                </c:pt>
                <c:pt idx="4">
                  <c:v>2</c:v>
                </c:pt>
              </c:numCache>
            </c:numRef>
          </c:val>
          <c:smooth val="0"/>
          <c:extLst>
            <c:ext xmlns:c16="http://schemas.microsoft.com/office/drawing/2014/chart" uri="{C3380CC4-5D6E-409C-BE32-E72D297353CC}">
              <c16:uniqueId val="{00000000-85A6-4B97-82A4-C07393463DF3}"/>
            </c:ext>
          </c:extLst>
        </c:ser>
        <c:ser>
          <c:idx val="1"/>
          <c:order val="1"/>
          <c:tx>
            <c:strRef>
              <c:f>'EXAMPLE 5-Year Ops Projections'!$B$10</c:f>
              <c:strCache>
                <c:ptCount val="1"/>
                <c:pt idx="0">
                  <c:v>Operations Manager</c:v>
                </c:pt>
              </c:strCache>
            </c:strRef>
          </c:tx>
          <c:spPr>
            <a:ln w="38100" cap="rnd">
              <a:solidFill>
                <a:schemeClr val="accent2"/>
              </a:solidFill>
              <a:round/>
            </a:ln>
            <a:effectLst/>
          </c:spPr>
          <c:marker>
            <c:symbol val="square"/>
            <c:size val="10"/>
            <c:spPr>
              <a:solidFill>
                <a:schemeClr val="accent2"/>
              </a:solidFill>
              <a:ln w="9525">
                <a:solidFill>
                  <a:schemeClr val="accent2"/>
                </a:solidFill>
              </a:ln>
              <a:effectLst/>
            </c:spPr>
          </c:marker>
          <c:cat>
            <c:numRef>
              <c:f>'EXAMPLE 5-Year Ops Projections'!$C$4:$G$4</c:f>
              <c:numCache>
                <c:formatCode>General</c:formatCode>
                <c:ptCount val="5"/>
                <c:pt idx="0">
                  <c:v>2029</c:v>
                </c:pt>
                <c:pt idx="1">
                  <c:v>2030</c:v>
                </c:pt>
                <c:pt idx="2">
                  <c:v>2031</c:v>
                </c:pt>
                <c:pt idx="3">
                  <c:v>2032</c:v>
                </c:pt>
                <c:pt idx="4">
                  <c:v>2033</c:v>
                </c:pt>
              </c:numCache>
            </c:numRef>
          </c:cat>
          <c:val>
            <c:numRef>
              <c:f>'EXAMPLE 5-Year Ops Projections'!$C$14:$G$14</c:f>
              <c:numCache>
                <c:formatCode>0</c:formatCode>
                <c:ptCount val="5"/>
                <c:pt idx="0">
                  <c:v>0</c:v>
                </c:pt>
                <c:pt idx="1">
                  <c:v>0</c:v>
                </c:pt>
                <c:pt idx="2">
                  <c:v>1</c:v>
                </c:pt>
                <c:pt idx="3">
                  <c:v>2</c:v>
                </c:pt>
                <c:pt idx="4">
                  <c:v>1</c:v>
                </c:pt>
              </c:numCache>
            </c:numRef>
          </c:val>
          <c:smooth val="0"/>
          <c:extLst>
            <c:ext xmlns:c16="http://schemas.microsoft.com/office/drawing/2014/chart" uri="{C3380CC4-5D6E-409C-BE32-E72D297353CC}">
              <c16:uniqueId val="{00000001-85A6-4B97-82A4-C07393463DF3}"/>
            </c:ext>
          </c:extLst>
        </c:ser>
        <c:ser>
          <c:idx val="2"/>
          <c:order val="2"/>
          <c:tx>
            <c:strRef>
              <c:f>'EXAMPLE 5-Year Ops Projections'!$B$15</c:f>
              <c:strCache>
                <c:ptCount val="1"/>
                <c:pt idx="0">
                  <c:v>Project Manager</c:v>
                </c:pt>
              </c:strCache>
            </c:strRef>
          </c:tx>
          <c:spPr>
            <a:ln w="38100" cap="rnd">
              <a:solidFill>
                <a:schemeClr val="accent3"/>
              </a:solidFill>
              <a:round/>
            </a:ln>
            <a:effectLst/>
          </c:spPr>
          <c:marker>
            <c:symbol val="square"/>
            <c:size val="10"/>
            <c:spPr>
              <a:solidFill>
                <a:schemeClr val="accent3"/>
              </a:solidFill>
              <a:ln w="9525">
                <a:solidFill>
                  <a:schemeClr val="accent3"/>
                </a:solidFill>
              </a:ln>
              <a:effectLst/>
            </c:spPr>
          </c:marker>
          <c:cat>
            <c:numRef>
              <c:f>'EXAMPLE 5-Year Ops Projections'!$C$4:$G$4</c:f>
              <c:numCache>
                <c:formatCode>General</c:formatCode>
                <c:ptCount val="5"/>
                <c:pt idx="0">
                  <c:v>2029</c:v>
                </c:pt>
                <c:pt idx="1">
                  <c:v>2030</c:v>
                </c:pt>
                <c:pt idx="2">
                  <c:v>2031</c:v>
                </c:pt>
                <c:pt idx="3">
                  <c:v>2032</c:v>
                </c:pt>
                <c:pt idx="4">
                  <c:v>2033</c:v>
                </c:pt>
              </c:numCache>
            </c:numRef>
          </c:cat>
          <c:val>
            <c:numRef>
              <c:f>'EXAMPLE 5-Year Ops Projections'!$C$19:$G$19</c:f>
              <c:numCache>
                <c:formatCode>0</c:formatCode>
                <c:ptCount val="5"/>
                <c:pt idx="0">
                  <c:v>1</c:v>
                </c:pt>
                <c:pt idx="1">
                  <c:v>1</c:v>
                </c:pt>
                <c:pt idx="2">
                  <c:v>3</c:v>
                </c:pt>
                <c:pt idx="3">
                  <c:v>2</c:v>
                </c:pt>
                <c:pt idx="4">
                  <c:v>2</c:v>
                </c:pt>
              </c:numCache>
            </c:numRef>
          </c:val>
          <c:smooth val="0"/>
          <c:extLst>
            <c:ext xmlns:c16="http://schemas.microsoft.com/office/drawing/2014/chart" uri="{C3380CC4-5D6E-409C-BE32-E72D297353CC}">
              <c16:uniqueId val="{00000002-85A6-4B97-82A4-C07393463DF3}"/>
            </c:ext>
          </c:extLst>
        </c:ser>
        <c:ser>
          <c:idx val="3"/>
          <c:order val="3"/>
          <c:tx>
            <c:strRef>
              <c:f>'EXAMPLE 5-Year Ops Projections'!$B$20</c:f>
              <c:strCache>
                <c:ptCount val="1"/>
                <c:pt idx="0">
                  <c:v>Assistant Project Manager</c:v>
                </c:pt>
              </c:strCache>
            </c:strRef>
          </c:tx>
          <c:spPr>
            <a:ln w="38100" cap="rnd">
              <a:solidFill>
                <a:schemeClr val="accent4"/>
              </a:solidFill>
              <a:round/>
            </a:ln>
            <a:effectLst/>
          </c:spPr>
          <c:marker>
            <c:symbol val="square"/>
            <c:size val="10"/>
            <c:spPr>
              <a:solidFill>
                <a:schemeClr val="accent4"/>
              </a:solidFill>
              <a:ln w="9525">
                <a:solidFill>
                  <a:schemeClr val="accent4"/>
                </a:solidFill>
              </a:ln>
              <a:effectLst/>
            </c:spPr>
          </c:marker>
          <c:cat>
            <c:numRef>
              <c:f>'EXAMPLE 5-Year Ops Projections'!$C$4:$G$4</c:f>
              <c:numCache>
                <c:formatCode>General</c:formatCode>
                <c:ptCount val="5"/>
                <c:pt idx="0">
                  <c:v>2029</c:v>
                </c:pt>
                <c:pt idx="1">
                  <c:v>2030</c:v>
                </c:pt>
                <c:pt idx="2">
                  <c:v>2031</c:v>
                </c:pt>
                <c:pt idx="3">
                  <c:v>2032</c:v>
                </c:pt>
                <c:pt idx="4">
                  <c:v>2033</c:v>
                </c:pt>
              </c:numCache>
            </c:numRef>
          </c:cat>
          <c:val>
            <c:numRef>
              <c:f>'EXAMPLE 5-Year Ops Projections'!$C$24:$G$24</c:f>
              <c:numCache>
                <c:formatCode>0</c:formatCode>
                <c:ptCount val="5"/>
                <c:pt idx="0">
                  <c:v>4</c:v>
                </c:pt>
                <c:pt idx="1">
                  <c:v>3</c:v>
                </c:pt>
                <c:pt idx="2">
                  <c:v>2</c:v>
                </c:pt>
                <c:pt idx="3">
                  <c:v>4</c:v>
                </c:pt>
                <c:pt idx="4">
                  <c:v>3</c:v>
                </c:pt>
              </c:numCache>
            </c:numRef>
          </c:val>
          <c:smooth val="0"/>
          <c:extLst>
            <c:ext xmlns:c16="http://schemas.microsoft.com/office/drawing/2014/chart" uri="{C3380CC4-5D6E-409C-BE32-E72D297353CC}">
              <c16:uniqueId val="{00000003-85A6-4B97-82A4-C07393463DF3}"/>
            </c:ext>
          </c:extLst>
        </c:ser>
        <c:dLbls>
          <c:showLegendKey val="0"/>
          <c:showVal val="0"/>
          <c:showCatName val="0"/>
          <c:showSerName val="0"/>
          <c:showPercent val="0"/>
          <c:showBubbleSize val="0"/>
        </c:dLbls>
        <c:marker val="1"/>
        <c:smooth val="0"/>
        <c:axId val="1559946608"/>
        <c:axId val="1547450752"/>
      </c:lineChart>
      <c:catAx>
        <c:axId val="155994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47450752"/>
        <c:crossesAt val="0"/>
        <c:auto val="1"/>
        <c:lblAlgn val="ctr"/>
        <c:lblOffset val="100"/>
        <c:noMultiLvlLbl val="0"/>
      </c:catAx>
      <c:valAx>
        <c:axId val="15474507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59946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5-Year+Financial+Forecasting+Example-excel-11945&amp;lpa=5-Year+Financial+Forecasting+Example+excel+11945"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971320</xdr:colOff>
      <xdr:row>0</xdr:row>
      <xdr:rowOff>2638424</xdr:rowOff>
    </xdr:to>
    <xdr:pic>
      <xdr:nvPicPr>
        <xdr:cNvPr id="2" name="Picture 1">
          <a:hlinkClick xmlns:r="http://schemas.openxmlformats.org/officeDocument/2006/relationships" r:id="rId1"/>
          <a:extLst>
            <a:ext uri="{FF2B5EF4-FFF2-40B4-BE49-F238E27FC236}">
              <a16:creationId xmlns:a16="http://schemas.microsoft.com/office/drawing/2014/main" id="{046F4C0B-C33C-46F8-963C-CC7E6EA91D30}"/>
            </a:ext>
          </a:extLst>
        </xdr:cNvPr>
        <xdr:cNvPicPr>
          <a:picLocks noChangeAspect="1"/>
        </xdr:cNvPicPr>
      </xdr:nvPicPr>
      <xdr:blipFill>
        <a:blip xmlns:r="http://schemas.openxmlformats.org/officeDocument/2006/relationships" r:embed="rId2"/>
        <a:stretch>
          <a:fillRect/>
        </a:stretch>
      </xdr:blipFill>
      <xdr:spPr>
        <a:xfrm>
          <a:off x="0" y="0"/>
          <a:ext cx="10610620" cy="2638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42332</xdr:colOff>
      <xdr:row>0</xdr:row>
      <xdr:rowOff>545570</xdr:rowOff>
    </xdr:from>
    <xdr:to>
      <xdr:col>8</xdr:col>
      <xdr:colOff>10583</xdr:colOff>
      <xdr:row>1</xdr:row>
      <xdr:rowOff>5058834</xdr:rowOff>
    </xdr:to>
    <xdr:graphicFrame macro="">
      <xdr:nvGraphicFramePr>
        <xdr:cNvPr id="2" name="Chart 1">
          <a:extLst>
            <a:ext uri="{FF2B5EF4-FFF2-40B4-BE49-F238E27FC236}">
              <a16:creationId xmlns:a16="http://schemas.microsoft.com/office/drawing/2014/main" id="{94FD20E6-F0AF-689B-F4BA-4490D35476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0XaC8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59999389629810485"/>
    <pageSetUpPr fitToPage="1"/>
  </sheetPr>
  <dimension ref="A1:BJ34"/>
  <sheetViews>
    <sheetView showGridLines="0" tabSelected="1" zoomScaleNormal="100" zoomScaleSheetLayoutView="100" workbookViewId="0">
      <pane ySplit="1" topLeftCell="A2" activePane="bottomLeft" state="frozen"/>
      <selection pane="bottomLeft" activeCell="B34" sqref="B34:P34"/>
    </sheetView>
  </sheetViews>
  <sheetFormatPr baseColWidth="10" defaultColWidth="8.83203125" defaultRowHeight="15"/>
  <cols>
    <col min="1" max="1" width="3.33203125" style="5" customWidth="1"/>
    <col min="2" max="2" width="39.83203125" style="5" customWidth="1"/>
    <col min="3" max="62" width="13.83203125" style="5" customWidth="1"/>
    <col min="63" max="63" width="3.33203125" style="5" customWidth="1"/>
    <col min="64" max="16384" width="8.83203125" style="5"/>
  </cols>
  <sheetData>
    <row r="1" spans="1:62" customFormat="1" ht="210" customHeight="1">
      <c r="B1" s="2"/>
      <c r="C1" s="1"/>
    </row>
    <row r="2" spans="1:62" s="3" customFormat="1" ht="50" customHeight="1">
      <c r="B2" s="45" t="s">
        <v>33</v>
      </c>
      <c r="C2" s="4"/>
    </row>
    <row r="3" spans="1:62" ht="20" customHeight="1">
      <c r="A3" s="10"/>
      <c r="B3" s="11" t="s">
        <v>5</v>
      </c>
      <c r="C3" s="22"/>
      <c r="D3" s="22"/>
      <c r="E3" s="22"/>
      <c r="F3" s="22"/>
      <c r="G3" s="12" t="s">
        <v>30</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35" customHeight="1" thickBot="1">
      <c r="A4" s="10"/>
      <c r="B4" s="58" t="s">
        <v>45</v>
      </c>
      <c r="C4" s="59"/>
      <c r="D4" s="59"/>
      <c r="E4" s="60"/>
      <c r="F4" s="22"/>
      <c r="G4" s="24">
        <v>47119</v>
      </c>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row>
    <row r="5" spans="1:62" s="19" customFormat="1" ht="20" customHeight="1">
      <c r="B5" s="20" t="s">
        <v>28</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row>
    <row r="6" spans="1:62" s="8" customFormat="1" ht="30" customHeight="1">
      <c r="B6" s="17" t="s">
        <v>9</v>
      </c>
      <c r="C6" s="34">
        <f>G4</f>
        <v>47119</v>
      </c>
      <c r="D6" s="34">
        <f>C6+31</f>
        <v>47150</v>
      </c>
      <c r="E6" s="34">
        <f t="shared" ref="E6:M6" si="0">D6+31</f>
        <v>47181</v>
      </c>
      <c r="F6" s="34">
        <f t="shared" si="0"/>
        <v>47212</v>
      </c>
      <c r="G6" s="34">
        <f t="shared" si="0"/>
        <v>47243</v>
      </c>
      <c r="H6" s="34">
        <f t="shared" si="0"/>
        <v>47274</v>
      </c>
      <c r="I6" s="34">
        <f t="shared" si="0"/>
        <v>47305</v>
      </c>
      <c r="J6" s="34">
        <f t="shared" si="0"/>
        <v>47336</v>
      </c>
      <c r="K6" s="34">
        <f t="shared" si="0"/>
        <v>47367</v>
      </c>
      <c r="L6" s="34">
        <f t="shared" si="0"/>
        <v>47398</v>
      </c>
      <c r="M6" s="34">
        <f t="shared" si="0"/>
        <v>47429</v>
      </c>
      <c r="N6" s="34">
        <f t="shared" ref="N6" si="1">M6+31</f>
        <v>47460</v>
      </c>
      <c r="O6" s="47">
        <f t="shared" ref="O6" si="2">N6+31</f>
        <v>47491</v>
      </c>
      <c r="P6" s="47">
        <f t="shared" ref="P6" si="3">O6+31</f>
        <v>47522</v>
      </c>
      <c r="Q6" s="47">
        <f t="shared" ref="Q6" si="4">P6+31</f>
        <v>47553</v>
      </c>
      <c r="R6" s="47">
        <f t="shared" ref="R6" si="5">Q6+31</f>
        <v>47584</v>
      </c>
      <c r="S6" s="47">
        <f t="shared" ref="S6" si="6">R6+31</f>
        <v>47615</v>
      </c>
      <c r="T6" s="47">
        <f t="shared" ref="T6" si="7">S6+31</f>
        <v>47646</v>
      </c>
      <c r="U6" s="47">
        <f t="shared" ref="U6" si="8">T6+31</f>
        <v>47677</v>
      </c>
      <c r="V6" s="47">
        <f t="shared" ref="V6" si="9">U6+31</f>
        <v>47708</v>
      </c>
      <c r="W6" s="47">
        <f t="shared" ref="W6" si="10">V6+31</f>
        <v>47739</v>
      </c>
      <c r="X6" s="47">
        <f t="shared" ref="X6" si="11">W6+31</f>
        <v>47770</v>
      </c>
      <c r="Y6" s="47">
        <f t="shared" ref="Y6" si="12">X6+31</f>
        <v>47801</v>
      </c>
      <c r="Z6" s="47">
        <f t="shared" ref="Z6" si="13">Y6+31</f>
        <v>47832</v>
      </c>
      <c r="AA6" s="34">
        <f t="shared" ref="AA6" si="14">Z6+31</f>
        <v>47863</v>
      </c>
      <c r="AB6" s="34">
        <f t="shared" ref="AB6" si="15">AA6+31</f>
        <v>47894</v>
      </c>
      <c r="AC6" s="34">
        <f t="shared" ref="AC6" si="16">AB6+31</f>
        <v>47925</v>
      </c>
      <c r="AD6" s="34">
        <f t="shared" ref="AD6" si="17">AC6+31</f>
        <v>47956</v>
      </c>
      <c r="AE6" s="34">
        <f t="shared" ref="AE6" si="18">AD6+31</f>
        <v>47987</v>
      </c>
      <c r="AF6" s="34">
        <f t="shared" ref="AF6" si="19">AE6+31</f>
        <v>48018</v>
      </c>
      <c r="AG6" s="34">
        <f t="shared" ref="AG6" si="20">AF6+31</f>
        <v>48049</v>
      </c>
      <c r="AH6" s="34">
        <f t="shared" ref="AH6" si="21">AG6+31</f>
        <v>48080</v>
      </c>
      <c r="AI6" s="34">
        <f t="shared" ref="AI6" si="22">AH6+31</f>
        <v>48111</v>
      </c>
      <c r="AJ6" s="34">
        <f t="shared" ref="AJ6" si="23">AI6+31</f>
        <v>48142</v>
      </c>
      <c r="AK6" s="34">
        <f t="shared" ref="AK6" si="24">AJ6+31</f>
        <v>48173</v>
      </c>
      <c r="AL6" s="34">
        <f t="shared" ref="AL6" si="25">AK6+31</f>
        <v>48204</v>
      </c>
      <c r="AM6" s="47">
        <f t="shared" ref="AM6" si="26">AL6+31</f>
        <v>48235</v>
      </c>
      <c r="AN6" s="47">
        <f t="shared" ref="AN6" si="27">AM6+31</f>
        <v>48266</v>
      </c>
      <c r="AO6" s="47">
        <f t="shared" ref="AO6" si="28">AN6+31</f>
        <v>48297</v>
      </c>
      <c r="AP6" s="47">
        <f t="shared" ref="AP6" si="29">AO6+31</f>
        <v>48328</v>
      </c>
      <c r="AQ6" s="47">
        <f t="shared" ref="AQ6" si="30">AP6+31</f>
        <v>48359</v>
      </c>
      <c r="AR6" s="47">
        <f t="shared" ref="AR6" si="31">AQ6+31</f>
        <v>48390</v>
      </c>
      <c r="AS6" s="47">
        <f t="shared" ref="AS6" si="32">AR6+31</f>
        <v>48421</v>
      </c>
      <c r="AT6" s="47">
        <f t="shared" ref="AT6" si="33">AS6+31</f>
        <v>48452</v>
      </c>
      <c r="AU6" s="47">
        <f t="shared" ref="AU6" si="34">AT6+31</f>
        <v>48483</v>
      </c>
      <c r="AV6" s="47">
        <f t="shared" ref="AV6" si="35">AU6+31</f>
        <v>48514</v>
      </c>
      <c r="AW6" s="47">
        <f t="shared" ref="AW6" si="36">AV6+31</f>
        <v>48545</v>
      </c>
      <c r="AX6" s="47">
        <f t="shared" ref="AX6" si="37">AW6+31</f>
        <v>48576</v>
      </c>
      <c r="AY6" s="34">
        <f t="shared" ref="AY6" si="38">AX6+31</f>
        <v>48607</v>
      </c>
      <c r="AZ6" s="34">
        <f t="shared" ref="AZ6" si="39">AY6+31</f>
        <v>48638</v>
      </c>
      <c r="BA6" s="34">
        <f t="shared" ref="BA6" si="40">AZ6+31</f>
        <v>48669</v>
      </c>
      <c r="BB6" s="34">
        <f t="shared" ref="BB6" si="41">BA6+31</f>
        <v>48700</v>
      </c>
      <c r="BC6" s="34">
        <f t="shared" ref="BC6" si="42">BB6+31</f>
        <v>48731</v>
      </c>
      <c r="BD6" s="34">
        <f t="shared" ref="BD6" si="43">BC6+31</f>
        <v>48762</v>
      </c>
      <c r="BE6" s="34">
        <f t="shared" ref="BE6" si="44">BD6+31</f>
        <v>48793</v>
      </c>
      <c r="BF6" s="34">
        <f t="shared" ref="BF6" si="45">BE6+31</f>
        <v>48824</v>
      </c>
      <c r="BG6" s="34">
        <f t="shared" ref="BG6" si="46">BF6+31</f>
        <v>48855</v>
      </c>
      <c r="BH6" s="34">
        <f t="shared" ref="BH6" si="47">BG6+31</f>
        <v>48886</v>
      </c>
      <c r="BI6" s="34">
        <f t="shared" ref="BI6" si="48">BH6+31</f>
        <v>48917</v>
      </c>
      <c r="BJ6" s="37" t="s">
        <v>32</v>
      </c>
    </row>
    <row r="7" spans="1:62" ht="30" customHeight="1">
      <c r="B7" s="13" t="s">
        <v>6</v>
      </c>
      <c r="C7" s="30">
        <v>150000</v>
      </c>
      <c r="D7" s="30">
        <v>150000</v>
      </c>
      <c r="E7" s="30">
        <v>200000</v>
      </c>
      <c r="F7" s="30">
        <v>250000</v>
      </c>
      <c r="G7" s="30">
        <v>300000</v>
      </c>
      <c r="H7" s="30">
        <v>250000</v>
      </c>
      <c r="I7" s="30">
        <v>350000</v>
      </c>
      <c r="J7" s="30">
        <v>425000</v>
      </c>
      <c r="K7" s="30">
        <v>150000</v>
      </c>
      <c r="L7" s="30">
        <v>123567</v>
      </c>
      <c r="M7" s="30">
        <v>156789</v>
      </c>
      <c r="N7" s="30">
        <v>562345</v>
      </c>
      <c r="O7" s="30">
        <v>150000</v>
      </c>
      <c r="P7" s="30">
        <v>150000</v>
      </c>
      <c r="Q7" s="30">
        <v>200000</v>
      </c>
      <c r="R7" s="30">
        <v>250000</v>
      </c>
      <c r="S7" s="30">
        <v>300000</v>
      </c>
      <c r="T7" s="30">
        <v>250000</v>
      </c>
      <c r="U7" s="30">
        <v>350000</v>
      </c>
      <c r="V7" s="30">
        <v>425000</v>
      </c>
      <c r="W7" s="30">
        <v>150000</v>
      </c>
      <c r="X7" s="30">
        <v>123567</v>
      </c>
      <c r="Y7" s="30">
        <v>156789</v>
      </c>
      <c r="Z7" s="30">
        <v>562345</v>
      </c>
      <c r="AA7" s="30">
        <v>150000</v>
      </c>
      <c r="AB7" s="30">
        <v>150000</v>
      </c>
      <c r="AC7" s="30">
        <v>200000</v>
      </c>
      <c r="AD7" s="30">
        <v>250000</v>
      </c>
      <c r="AE7" s="30">
        <v>300000</v>
      </c>
      <c r="AF7" s="30">
        <v>250000</v>
      </c>
      <c r="AG7" s="30">
        <v>350000</v>
      </c>
      <c r="AH7" s="30">
        <v>425000</v>
      </c>
      <c r="AI7" s="30">
        <v>150000</v>
      </c>
      <c r="AJ7" s="30">
        <v>123567</v>
      </c>
      <c r="AK7" s="30">
        <v>156789</v>
      </c>
      <c r="AL7" s="30">
        <v>562345</v>
      </c>
      <c r="AM7" s="30">
        <v>150000</v>
      </c>
      <c r="AN7" s="30">
        <v>150000</v>
      </c>
      <c r="AO7" s="30">
        <v>200000</v>
      </c>
      <c r="AP7" s="30">
        <v>250000</v>
      </c>
      <c r="AQ7" s="30">
        <v>300000</v>
      </c>
      <c r="AR7" s="30">
        <v>250000</v>
      </c>
      <c r="AS7" s="30">
        <v>350000</v>
      </c>
      <c r="AT7" s="30">
        <v>425000</v>
      </c>
      <c r="AU7" s="30">
        <v>150000</v>
      </c>
      <c r="AV7" s="30">
        <v>123567</v>
      </c>
      <c r="AW7" s="30">
        <v>156789</v>
      </c>
      <c r="AX7" s="30">
        <v>562345</v>
      </c>
      <c r="AY7" s="30">
        <v>156789</v>
      </c>
      <c r="AZ7" s="30">
        <v>156789</v>
      </c>
      <c r="BA7" s="30">
        <v>123567</v>
      </c>
      <c r="BB7" s="30">
        <v>156789</v>
      </c>
      <c r="BC7" s="30">
        <v>123567</v>
      </c>
      <c r="BD7" s="30">
        <v>156789</v>
      </c>
      <c r="BE7" s="30">
        <v>156789</v>
      </c>
      <c r="BF7" s="30">
        <v>123567</v>
      </c>
      <c r="BG7" s="30">
        <v>123567</v>
      </c>
      <c r="BH7" s="30">
        <v>156789</v>
      </c>
      <c r="BI7" s="30">
        <v>562345</v>
      </c>
      <c r="BJ7" s="38">
        <f t="shared" ref="BJ7:BJ13" si="49">SUM(C7:BI7)</f>
        <v>14268151</v>
      </c>
    </row>
    <row r="8" spans="1:62" ht="30" customHeight="1">
      <c r="B8" s="13" t="s">
        <v>4</v>
      </c>
      <c r="C8" s="30">
        <v>5500</v>
      </c>
      <c r="D8" s="30">
        <v>2500</v>
      </c>
      <c r="E8" s="30">
        <v>3000</v>
      </c>
      <c r="F8" s="30">
        <v>2500</v>
      </c>
      <c r="G8" s="30">
        <v>1200</v>
      </c>
      <c r="H8" s="30">
        <v>1100</v>
      </c>
      <c r="I8" s="30">
        <v>1300</v>
      </c>
      <c r="J8" s="30">
        <v>1400</v>
      </c>
      <c r="K8" s="30">
        <v>3540</v>
      </c>
      <c r="L8" s="30">
        <v>1000</v>
      </c>
      <c r="M8" s="30">
        <v>2000</v>
      </c>
      <c r="N8" s="30">
        <v>2000</v>
      </c>
      <c r="O8" s="30">
        <v>5500</v>
      </c>
      <c r="P8" s="30">
        <v>2500</v>
      </c>
      <c r="Q8" s="30">
        <v>3000</v>
      </c>
      <c r="R8" s="30">
        <v>2500</v>
      </c>
      <c r="S8" s="30">
        <v>1200</v>
      </c>
      <c r="T8" s="30">
        <v>1100</v>
      </c>
      <c r="U8" s="30">
        <v>1300</v>
      </c>
      <c r="V8" s="30">
        <v>1400</v>
      </c>
      <c r="W8" s="30">
        <v>3540</v>
      </c>
      <c r="X8" s="30">
        <v>1000</v>
      </c>
      <c r="Y8" s="30">
        <v>2000</v>
      </c>
      <c r="Z8" s="30">
        <v>2000</v>
      </c>
      <c r="AA8" s="30">
        <v>5500</v>
      </c>
      <c r="AB8" s="30">
        <v>2500</v>
      </c>
      <c r="AC8" s="30">
        <v>3000</v>
      </c>
      <c r="AD8" s="30">
        <v>2500</v>
      </c>
      <c r="AE8" s="30">
        <v>1200</v>
      </c>
      <c r="AF8" s="30">
        <v>1100</v>
      </c>
      <c r="AG8" s="30">
        <v>1300</v>
      </c>
      <c r="AH8" s="30">
        <v>1400</v>
      </c>
      <c r="AI8" s="30">
        <v>3540</v>
      </c>
      <c r="AJ8" s="30">
        <v>1000</v>
      </c>
      <c r="AK8" s="30">
        <v>2000</v>
      </c>
      <c r="AL8" s="30">
        <v>2000</v>
      </c>
      <c r="AM8" s="30">
        <v>5500</v>
      </c>
      <c r="AN8" s="30">
        <v>2500</v>
      </c>
      <c r="AO8" s="30">
        <v>3000</v>
      </c>
      <c r="AP8" s="30">
        <v>2500</v>
      </c>
      <c r="AQ8" s="30">
        <v>1200</v>
      </c>
      <c r="AR8" s="30">
        <v>1100</v>
      </c>
      <c r="AS8" s="30">
        <v>1300</v>
      </c>
      <c r="AT8" s="30">
        <v>1400</v>
      </c>
      <c r="AU8" s="30">
        <v>3540</v>
      </c>
      <c r="AV8" s="30">
        <v>1000</v>
      </c>
      <c r="AW8" s="30">
        <v>2000</v>
      </c>
      <c r="AX8" s="30">
        <v>2000</v>
      </c>
      <c r="AY8" s="30">
        <v>2000</v>
      </c>
      <c r="AZ8" s="30">
        <v>2000</v>
      </c>
      <c r="BA8" s="30">
        <v>1000</v>
      </c>
      <c r="BB8" s="30">
        <v>2000</v>
      </c>
      <c r="BC8" s="30">
        <v>1000</v>
      </c>
      <c r="BD8" s="30">
        <v>2000</v>
      </c>
      <c r="BE8" s="30">
        <v>2000</v>
      </c>
      <c r="BF8" s="30">
        <v>1000</v>
      </c>
      <c r="BG8" s="30">
        <v>1000</v>
      </c>
      <c r="BH8" s="30">
        <v>2000</v>
      </c>
      <c r="BI8" s="30">
        <v>2000</v>
      </c>
      <c r="BJ8" s="38">
        <f t="shared" si="49"/>
        <v>126160</v>
      </c>
    </row>
    <row r="9" spans="1:62" ht="30" customHeight="1">
      <c r="B9" s="13" t="s">
        <v>7</v>
      </c>
      <c r="C9" s="30">
        <v>600</v>
      </c>
      <c r="D9" s="30">
        <v>500</v>
      </c>
      <c r="E9" s="30">
        <v>299</v>
      </c>
      <c r="F9" s="30">
        <v>500</v>
      </c>
      <c r="G9" s="30">
        <v>299</v>
      </c>
      <c r="H9" s="30">
        <v>300</v>
      </c>
      <c r="I9" s="30">
        <v>123</v>
      </c>
      <c r="J9" s="30">
        <v>567</v>
      </c>
      <c r="K9" s="30">
        <v>877</v>
      </c>
      <c r="L9" s="30">
        <v>900</v>
      </c>
      <c r="M9" s="30">
        <v>134</v>
      </c>
      <c r="N9" s="30">
        <v>345</v>
      </c>
      <c r="O9" s="30">
        <v>600</v>
      </c>
      <c r="P9" s="30">
        <v>500</v>
      </c>
      <c r="Q9" s="30">
        <v>299</v>
      </c>
      <c r="R9" s="30">
        <v>500</v>
      </c>
      <c r="S9" s="30">
        <v>299</v>
      </c>
      <c r="T9" s="30">
        <v>300</v>
      </c>
      <c r="U9" s="30">
        <v>123</v>
      </c>
      <c r="V9" s="30">
        <v>567</v>
      </c>
      <c r="W9" s="30">
        <v>877</v>
      </c>
      <c r="X9" s="30">
        <v>900</v>
      </c>
      <c r="Y9" s="30">
        <v>134</v>
      </c>
      <c r="Z9" s="30">
        <v>345</v>
      </c>
      <c r="AA9" s="30">
        <v>600</v>
      </c>
      <c r="AB9" s="30">
        <v>500</v>
      </c>
      <c r="AC9" s="30">
        <v>299</v>
      </c>
      <c r="AD9" s="30">
        <v>500</v>
      </c>
      <c r="AE9" s="30">
        <v>299</v>
      </c>
      <c r="AF9" s="30">
        <v>300</v>
      </c>
      <c r="AG9" s="30">
        <v>123</v>
      </c>
      <c r="AH9" s="30">
        <v>567</v>
      </c>
      <c r="AI9" s="30">
        <v>877</v>
      </c>
      <c r="AJ9" s="30">
        <v>900</v>
      </c>
      <c r="AK9" s="30">
        <v>134</v>
      </c>
      <c r="AL9" s="30">
        <v>345</v>
      </c>
      <c r="AM9" s="30">
        <v>600</v>
      </c>
      <c r="AN9" s="30">
        <v>500</v>
      </c>
      <c r="AO9" s="30">
        <v>299</v>
      </c>
      <c r="AP9" s="30">
        <v>500</v>
      </c>
      <c r="AQ9" s="30">
        <v>299</v>
      </c>
      <c r="AR9" s="30">
        <v>300</v>
      </c>
      <c r="AS9" s="30">
        <v>123</v>
      </c>
      <c r="AT9" s="30">
        <v>567</v>
      </c>
      <c r="AU9" s="30">
        <v>877</v>
      </c>
      <c r="AV9" s="30">
        <v>900</v>
      </c>
      <c r="AW9" s="30">
        <v>134</v>
      </c>
      <c r="AX9" s="30">
        <v>345</v>
      </c>
      <c r="AY9" s="30">
        <v>134</v>
      </c>
      <c r="AZ9" s="30">
        <v>134</v>
      </c>
      <c r="BA9" s="30">
        <v>900</v>
      </c>
      <c r="BB9" s="30">
        <v>134</v>
      </c>
      <c r="BC9" s="30">
        <v>900</v>
      </c>
      <c r="BD9" s="30">
        <v>134</v>
      </c>
      <c r="BE9" s="30">
        <v>134</v>
      </c>
      <c r="BF9" s="30">
        <v>900</v>
      </c>
      <c r="BG9" s="30">
        <v>900</v>
      </c>
      <c r="BH9" s="30">
        <v>134</v>
      </c>
      <c r="BI9" s="30">
        <v>345</v>
      </c>
      <c r="BJ9" s="38">
        <f t="shared" si="49"/>
        <v>26525</v>
      </c>
    </row>
    <row r="10" spans="1:62" ht="30" customHeight="1">
      <c r="B10" s="13" t="s">
        <v>10</v>
      </c>
      <c r="C10" s="30">
        <v>250000</v>
      </c>
      <c r="D10" s="30">
        <v>500000</v>
      </c>
      <c r="E10" s="30">
        <v>350000</v>
      </c>
      <c r="F10" s="30">
        <v>256789</v>
      </c>
      <c r="G10" s="30">
        <v>456123</v>
      </c>
      <c r="H10" s="30">
        <v>765432</v>
      </c>
      <c r="I10" s="30">
        <v>562678</v>
      </c>
      <c r="J10" s="30">
        <v>532678</v>
      </c>
      <c r="K10" s="30">
        <v>823456</v>
      </c>
      <c r="L10" s="30">
        <v>432567</v>
      </c>
      <c r="M10" s="30">
        <v>754234</v>
      </c>
      <c r="N10" s="30">
        <v>256745</v>
      </c>
      <c r="O10" s="30">
        <v>250000</v>
      </c>
      <c r="P10" s="30">
        <v>500000</v>
      </c>
      <c r="Q10" s="30">
        <v>350000</v>
      </c>
      <c r="R10" s="30">
        <v>256789</v>
      </c>
      <c r="S10" s="30">
        <v>456123</v>
      </c>
      <c r="T10" s="30">
        <v>765432</v>
      </c>
      <c r="U10" s="30">
        <v>562678</v>
      </c>
      <c r="V10" s="30">
        <v>532678</v>
      </c>
      <c r="W10" s="30">
        <v>823456</v>
      </c>
      <c r="X10" s="30">
        <v>432567</v>
      </c>
      <c r="Y10" s="30">
        <v>754234</v>
      </c>
      <c r="Z10" s="30">
        <v>256745</v>
      </c>
      <c r="AA10" s="30">
        <v>250000</v>
      </c>
      <c r="AB10" s="30">
        <v>500000</v>
      </c>
      <c r="AC10" s="30">
        <v>350000</v>
      </c>
      <c r="AD10" s="30">
        <v>256789</v>
      </c>
      <c r="AE10" s="30">
        <v>456123</v>
      </c>
      <c r="AF10" s="30">
        <v>765432</v>
      </c>
      <c r="AG10" s="30">
        <v>562678</v>
      </c>
      <c r="AH10" s="30">
        <v>532678</v>
      </c>
      <c r="AI10" s="30">
        <v>823456</v>
      </c>
      <c r="AJ10" s="30">
        <v>432567</v>
      </c>
      <c r="AK10" s="30">
        <v>754234</v>
      </c>
      <c r="AL10" s="30">
        <v>256745</v>
      </c>
      <c r="AM10" s="30">
        <v>250000</v>
      </c>
      <c r="AN10" s="30">
        <v>500000</v>
      </c>
      <c r="AO10" s="30">
        <v>350000</v>
      </c>
      <c r="AP10" s="30">
        <v>256789</v>
      </c>
      <c r="AQ10" s="30">
        <v>456123</v>
      </c>
      <c r="AR10" s="30">
        <v>765432</v>
      </c>
      <c r="AS10" s="30">
        <v>562678</v>
      </c>
      <c r="AT10" s="30">
        <v>532678</v>
      </c>
      <c r="AU10" s="30">
        <v>823456</v>
      </c>
      <c r="AV10" s="30">
        <v>432567</v>
      </c>
      <c r="AW10" s="30">
        <v>754234</v>
      </c>
      <c r="AX10" s="30">
        <v>256745</v>
      </c>
      <c r="AY10" s="30">
        <v>754234</v>
      </c>
      <c r="AZ10" s="30">
        <v>754234</v>
      </c>
      <c r="BA10" s="30">
        <v>432567</v>
      </c>
      <c r="BB10" s="30">
        <v>754234</v>
      </c>
      <c r="BC10" s="30">
        <v>432567</v>
      </c>
      <c r="BD10" s="30">
        <v>754234</v>
      </c>
      <c r="BE10" s="30">
        <v>754234</v>
      </c>
      <c r="BF10" s="30">
        <v>432567</v>
      </c>
      <c r="BG10" s="30">
        <v>432567</v>
      </c>
      <c r="BH10" s="30">
        <v>754234</v>
      </c>
      <c r="BI10" s="30">
        <v>256745</v>
      </c>
      <c r="BJ10" s="38">
        <f t="shared" si="49"/>
        <v>30275225</v>
      </c>
    </row>
    <row r="11" spans="1:62" ht="30" customHeight="1">
      <c r="B11" s="13" t="s">
        <v>8</v>
      </c>
      <c r="C11" s="30">
        <v>0</v>
      </c>
      <c r="D11" s="30">
        <v>0</v>
      </c>
      <c r="E11" s="30">
        <v>0</v>
      </c>
      <c r="F11" s="30">
        <v>0</v>
      </c>
      <c r="G11" s="30">
        <v>0</v>
      </c>
      <c r="H11" s="30">
        <v>0</v>
      </c>
      <c r="I11" s="30">
        <v>0</v>
      </c>
      <c r="J11" s="30">
        <v>0</v>
      </c>
      <c r="K11" s="30">
        <v>0</v>
      </c>
      <c r="L11" s="30">
        <v>0</v>
      </c>
      <c r="M11" s="30">
        <v>0</v>
      </c>
      <c r="N11" s="30">
        <v>0</v>
      </c>
      <c r="O11" s="30">
        <v>0</v>
      </c>
      <c r="P11" s="30">
        <v>0</v>
      </c>
      <c r="Q11" s="30">
        <v>0</v>
      </c>
      <c r="R11" s="30">
        <v>0</v>
      </c>
      <c r="S11" s="30">
        <v>0</v>
      </c>
      <c r="T11" s="30">
        <v>0</v>
      </c>
      <c r="U11" s="30">
        <v>0</v>
      </c>
      <c r="V11" s="30">
        <v>0</v>
      </c>
      <c r="W11" s="30">
        <v>0</v>
      </c>
      <c r="X11" s="30">
        <v>0</v>
      </c>
      <c r="Y11" s="30">
        <v>0</v>
      </c>
      <c r="Z11" s="30">
        <v>0</v>
      </c>
      <c r="AA11" s="30">
        <v>0</v>
      </c>
      <c r="AB11" s="30">
        <v>0</v>
      </c>
      <c r="AC11" s="30">
        <v>0</v>
      </c>
      <c r="AD11" s="30">
        <v>0</v>
      </c>
      <c r="AE11" s="30">
        <v>0</v>
      </c>
      <c r="AF11" s="30">
        <v>0</v>
      </c>
      <c r="AG11" s="30">
        <v>0</v>
      </c>
      <c r="AH11" s="30">
        <v>0</v>
      </c>
      <c r="AI11" s="30">
        <v>0</v>
      </c>
      <c r="AJ11" s="30">
        <v>0</v>
      </c>
      <c r="AK11" s="30">
        <v>0</v>
      </c>
      <c r="AL11" s="30">
        <v>0</v>
      </c>
      <c r="AM11" s="30">
        <v>0</v>
      </c>
      <c r="AN11" s="30">
        <v>0</v>
      </c>
      <c r="AO11" s="30">
        <v>0</v>
      </c>
      <c r="AP11" s="30">
        <v>0</v>
      </c>
      <c r="AQ11" s="30">
        <v>0</v>
      </c>
      <c r="AR11" s="30">
        <v>0</v>
      </c>
      <c r="AS11" s="30">
        <v>0</v>
      </c>
      <c r="AT11" s="30">
        <v>0</v>
      </c>
      <c r="AU11" s="30">
        <v>0</v>
      </c>
      <c r="AV11" s="30">
        <v>0</v>
      </c>
      <c r="AW11" s="30">
        <v>0</v>
      </c>
      <c r="AX11" s="30">
        <v>0</v>
      </c>
      <c r="AY11" s="30">
        <v>0</v>
      </c>
      <c r="AZ11" s="30">
        <v>0</v>
      </c>
      <c r="BA11" s="30">
        <v>0</v>
      </c>
      <c r="BB11" s="30">
        <v>0</v>
      </c>
      <c r="BC11" s="30">
        <v>0</v>
      </c>
      <c r="BD11" s="30">
        <v>0</v>
      </c>
      <c r="BE11" s="30">
        <v>0</v>
      </c>
      <c r="BF11" s="30">
        <v>0</v>
      </c>
      <c r="BG11" s="30">
        <v>0</v>
      </c>
      <c r="BH11" s="30">
        <v>0</v>
      </c>
      <c r="BI11" s="30">
        <v>0</v>
      </c>
      <c r="BJ11" s="38">
        <f t="shared" si="49"/>
        <v>0</v>
      </c>
    </row>
    <row r="12" spans="1:62" ht="30" customHeight="1">
      <c r="B12" s="13" t="s">
        <v>3</v>
      </c>
      <c r="C12" s="30">
        <v>700</v>
      </c>
      <c r="D12" s="30">
        <v>50</v>
      </c>
      <c r="E12" s="30">
        <v>20</v>
      </c>
      <c r="F12" s="30">
        <v>100</v>
      </c>
      <c r="G12" s="30">
        <v>123</v>
      </c>
      <c r="H12" s="30">
        <v>800</v>
      </c>
      <c r="I12" s="30">
        <v>299</v>
      </c>
      <c r="J12" s="30">
        <v>400</v>
      </c>
      <c r="K12" s="30">
        <v>300</v>
      </c>
      <c r="L12" s="30">
        <v>200</v>
      </c>
      <c r="M12" s="30">
        <v>0</v>
      </c>
      <c r="N12" s="30">
        <v>0</v>
      </c>
      <c r="O12" s="30">
        <v>700</v>
      </c>
      <c r="P12" s="30">
        <v>50</v>
      </c>
      <c r="Q12" s="30">
        <v>20</v>
      </c>
      <c r="R12" s="30">
        <v>100</v>
      </c>
      <c r="S12" s="30">
        <v>123</v>
      </c>
      <c r="T12" s="30">
        <v>800</v>
      </c>
      <c r="U12" s="30">
        <v>299</v>
      </c>
      <c r="V12" s="30">
        <v>400</v>
      </c>
      <c r="W12" s="30">
        <v>300</v>
      </c>
      <c r="X12" s="30">
        <v>200</v>
      </c>
      <c r="Y12" s="30">
        <v>0</v>
      </c>
      <c r="Z12" s="30">
        <v>0</v>
      </c>
      <c r="AA12" s="30">
        <v>700</v>
      </c>
      <c r="AB12" s="30">
        <v>50</v>
      </c>
      <c r="AC12" s="30">
        <v>20</v>
      </c>
      <c r="AD12" s="30">
        <v>100</v>
      </c>
      <c r="AE12" s="30">
        <v>123</v>
      </c>
      <c r="AF12" s="30">
        <v>800</v>
      </c>
      <c r="AG12" s="30">
        <v>299</v>
      </c>
      <c r="AH12" s="30">
        <v>400</v>
      </c>
      <c r="AI12" s="30">
        <v>300</v>
      </c>
      <c r="AJ12" s="30">
        <v>200</v>
      </c>
      <c r="AK12" s="30">
        <v>0</v>
      </c>
      <c r="AL12" s="30">
        <v>0</v>
      </c>
      <c r="AM12" s="30">
        <v>700</v>
      </c>
      <c r="AN12" s="30">
        <v>50</v>
      </c>
      <c r="AO12" s="30">
        <v>20</v>
      </c>
      <c r="AP12" s="30">
        <v>100</v>
      </c>
      <c r="AQ12" s="30">
        <v>123</v>
      </c>
      <c r="AR12" s="30">
        <v>800</v>
      </c>
      <c r="AS12" s="30">
        <v>299</v>
      </c>
      <c r="AT12" s="30">
        <v>400</v>
      </c>
      <c r="AU12" s="30">
        <v>300</v>
      </c>
      <c r="AV12" s="30">
        <v>200</v>
      </c>
      <c r="AW12" s="30">
        <v>0</v>
      </c>
      <c r="AX12" s="30">
        <v>0</v>
      </c>
      <c r="AY12" s="30">
        <v>0</v>
      </c>
      <c r="AZ12" s="30">
        <v>0</v>
      </c>
      <c r="BA12" s="30">
        <v>200</v>
      </c>
      <c r="BB12" s="30">
        <v>0</v>
      </c>
      <c r="BC12" s="30">
        <v>200</v>
      </c>
      <c r="BD12" s="30">
        <v>0</v>
      </c>
      <c r="BE12" s="30">
        <v>0</v>
      </c>
      <c r="BF12" s="30">
        <v>200</v>
      </c>
      <c r="BG12" s="30">
        <v>200</v>
      </c>
      <c r="BH12" s="30">
        <v>0</v>
      </c>
      <c r="BI12" s="30">
        <v>0</v>
      </c>
      <c r="BJ12" s="38">
        <f t="shared" si="49"/>
        <v>12768</v>
      </c>
    </row>
    <row r="13" spans="1:62" ht="30" customHeight="1" thickBot="1">
      <c r="B13" s="15" t="s">
        <v>2</v>
      </c>
      <c r="C13" s="31">
        <v>0</v>
      </c>
      <c r="D13" s="31">
        <v>0</v>
      </c>
      <c r="E13" s="31">
        <v>0</v>
      </c>
      <c r="F13" s="31">
        <v>0</v>
      </c>
      <c r="G13" s="31">
        <v>0</v>
      </c>
      <c r="H13" s="31">
        <v>0</v>
      </c>
      <c r="I13" s="31">
        <v>0</v>
      </c>
      <c r="J13" s="31">
        <v>0</v>
      </c>
      <c r="K13" s="31">
        <v>0</v>
      </c>
      <c r="L13" s="31">
        <v>0</v>
      </c>
      <c r="M13" s="31">
        <v>0</v>
      </c>
      <c r="N13" s="31">
        <v>0</v>
      </c>
      <c r="O13" s="31">
        <v>0</v>
      </c>
      <c r="P13" s="31">
        <v>0</v>
      </c>
      <c r="Q13" s="31">
        <v>0</v>
      </c>
      <c r="R13" s="31">
        <v>0</v>
      </c>
      <c r="S13" s="31">
        <v>0</v>
      </c>
      <c r="T13" s="31">
        <v>0</v>
      </c>
      <c r="U13" s="31">
        <v>0</v>
      </c>
      <c r="V13" s="31">
        <v>0</v>
      </c>
      <c r="W13" s="31">
        <v>0</v>
      </c>
      <c r="X13" s="31">
        <v>0</v>
      </c>
      <c r="Y13" s="31">
        <v>0</v>
      </c>
      <c r="Z13" s="31">
        <v>0</v>
      </c>
      <c r="AA13" s="31">
        <v>0</v>
      </c>
      <c r="AB13" s="31">
        <v>0</v>
      </c>
      <c r="AC13" s="31">
        <v>0</v>
      </c>
      <c r="AD13" s="31">
        <v>0</v>
      </c>
      <c r="AE13" s="31">
        <v>0</v>
      </c>
      <c r="AF13" s="31">
        <v>0</v>
      </c>
      <c r="AG13" s="31">
        <v>0</v>
      </c>
      <c r="AH13" s="31">
        <v>0</v>
      </c>
      <c r="AI13" s="31">
        <v>0</v>
      </c>
      <c r="AJ13" s="31">
        <v>0</v>
      </c>
      <c r="AK13" s="31">
        <v>0</v>
      </c>
      <c r="AL13" s="31">
        <v>0</v>
      </c>
      <c r="AM13" s="31">
        <v>0</v>
      </c>
      <c r="AN13" s="31">
        <v>0</v>
      </c>
      <c r="AO13" s="31">
        <v>0</v>
      </c>
      <c r="AP13" s="31">
        <v>0</v>
      </c>
      <c r="AQ13" s="31">
        <v>0</v>
      </c>
      <c r="AR13" s="31">
        <v>0</v>
      </c>
      <c r="AS13" s="31">
        <v>0</v>
      </c>
      <c r="AT13" s="31">
        <v>0</v>
      </c>
      <c r="AU13" s="31">
        <v>0</v>
      </c>
      <c r="AV13" s="31">
        <v>0</v>
      </c>
      <c r="AW13" s="31">
        <v>0</v>
      </c>
      <c r="AX13" s="31">
        <v>0</v>
      </c>
      <c r="AY13" s="31">
        <v>0</v>
      </c>
      <c r="AZ13" s="31">
        <v>0</v>
      </c>
      <c r="BA13" s="31">
        <v>0</v>
      </c>
      <c r="BB13" s="31">
        <v>0</v>
      </c>
      <c r="BC13" s="31">
        <v>0</v>
      </c>
      <c r="BD13" s="31">
        <v>0</v>
      </c>
      <c r="BE13" s="31">
        <v>0</v>
      </c>
      <c r="BF13" s="31">
        <v>0</v>
      </c>
      <c r="BG13" s="31">
        <v>0</v>
      </c>
      <c r="BH13" s="31">
        <v>0</v>
      </c>
      <c r="BI13" s="31">
        <v>0</v>
      </c>
      <c r="BJ13" s="39">
        <f t="shared" si="49"/>
        <v>0</v>
      </c>
    </row>
    <row r="14" spans="1:62" s="9" customFormat="1" ht="30" customHeight="1" thickTop="1" thickBot="1">
      <c r="B14" s="18" t="s">
        <v>11</v>
      </c>
      <c r="C14" s="44">
        <f t="shared" ref="C14:BJ14" si="50">SUM(C7:C13)</f>
        <v>406800</v>
      </c>
      <c r="D14" s="44">
        <f t="shared" si="50"/>
        <v>653050</v>
      </c>
      <c r="E14" s="44">
        <f t="shared" si="50"/>
        <v>553319</v>
      </c>
      <c r="F14" s="44">
        <f t="shared" si="50"/>
        <v>509889</v>
      </c>
      <c r="G14" s="44">
        <f t="shared" si="50"/>
        <v>757745</v>
      </c>
      <c r="H14" s="44">
        <f t="shared" si="50"/>
        <v>1017632</v>
      </c>
      <c r="I14" s="44">
        <f t="shared" si="50"/>
        <v>914400</v>
      </c>
      <c r="J14" s="44">
        <f t="shared" si="50"/>
        <v>960045</v>
      </c>
      <c r="K14" s="44">
        <f t="shared" si="50"/>
        <v>978173</v>
      </c>
      <c r="L14" s="44">
        <f t="shared" si="50"/>
        <v>558234</v>
      </c>
      <c r="M14" s="44">
        <f t="shared" si="50"/>
        <v>913157</v>
      </c>
      <c r="N14" s="44">
        <f t="shared" ref="N14:BI14" si="51">SUM(N7:N13)</f>
        <v>821435</v>
      </c>
      <c r="O14" s="44">
        <f t="shared" si="51"/>
        <v>406800</v>
      </c>
      <c r="P14" s="44">
        <f t="shared" si="51"/>
        <v>653050</v>
      </c>
      <c r="Q14" s="44">
        <f t="shared" si="51"/>
        <v>553319</v>
      </c>
      <c r="R14" s="44">
        <f t="shared" si="51"/>
        <v>509889</v>
      </c>
      <c r="S14" s="44">
        <f t="shared" si="51"/>
        <v>757745</v>
      </c>
      <c r="T14" s="44">
        <f t="shared" si="51"/>
        <v>1017632</v>
      </c>
      <c r="U14" s="44">
        <f t="shared" si="51"/>
        <v>914400</v>
      </c>
      <c r="V14" s="44">
        <f t="shared" si="51"/>
        <v>960045</v>
      </c>
      <c r="W14" s="44">
        <f t="shared" si="51"/>
        <v>978173</v>
      </c>
      <c r="X14" s="44">
        <f t="shared" si="51"/>
        <v>558234</v>
      </c>
      <c r="Y14" s="44">
        <f t="shared" si="51"/>
        <v>913157</v>
      </c>
      <c r="Z14" s="44">
        <f t="shared" si="51"/>
        <v>821435</v>
      </c>
      <c r="AA14" s="44">
        <f t="shared" si="51"/>
        <v>406800</v>
      </c>
      <c r="AB14" s="44">
        <f t="shared" si="51"/>
        <v>653050</v>
      </c>
      <c r="AC14" s="44">
        <f t="shared" si="51"/>
        <v>553319</v>
      </c>
      <c r="AD14" s="44">
        <f t="shared" si="51"/>
        <v>509889</v>
      </c>
      <c r="AE14" s="44">
        <f t="shared" si="51"/>
        <v>757745</v>
      </c>
      <c r="AF14" s="44">
        <f t="shared" si="51"/>
        <v>1017632</v>
      </c>
      <c r="AG14" s="44">
        <f t="shared" si="51"/>
        <v>914400</v>
      </c>
      <c r="AH14" s="44">
        <f t="shared" si="51"/>
        <v>960045</v>
      </c>
      <c r="AI14" s="44">
        <f t="shared" si="51"/>
        <v>978173</v>
      </c>
      <c r="AJ14" s="44">
        <f t="shared" si="51"/>
        <v>558234</v>
      </c>
      <c r="AK14" s="44">
        <f t="shared" si="51"/>
        <v>913157</v>
      </c>
      <c r="AL14" s="44">
        <f t="shared" si="51"/>
        <v>821435</v>
      </c>
      <c r="AM14" s="44">
        <f t="shared" si="51"/>
        <v>406800</v>
      </c>
      <c r="AN14" s="44">
        <f t="shared" si="51"/>
        <v>653050</v>
      </c>
      <c r="AO14" s="44">
        <f t="shared" si="51"/>
        <v>553319</v>
      </c>
      <c r="AP14" s="44">
        <f t="shared" si="51"/>
        <v>509889</v>
      </c>
      <c r="AQ14" s="44">
        <f t="shared" si="51"/>
        <v>757745</v>
      </c>
      <c r="AR14" s="44">
        <f t="shared" si="51"/>
        <v>1017632</v>
      </c>
      <c r="AS14" s="44">
        <f t="shared" si="51"/>
        <v>914400</v>
      </c>
      <c r="AT14" s="44">
        <f t="shared" si="51"/>
        <v>960045</v>
      </c>
      <c r="AU14" s="44">
        <f t="shared" si="51"/>
        <v>978173</v>
      </c>
      <c r="AV14" s="44">
        <f t="shared" si="51"/>
        <v>558234</v>
      </c>
      <c r="AW14" s="44">
        <f t="shared" si="51"/>
        <v>913157</v>
      </c>
      <c r="AX14" s="44">
        <f t="shared" si="51"/>
        <v>821435</v>
      </c>
      <c r="AY14" s="44">
        <f t="shared" si="51"/>
        <v>913157</v>
      </c>
      <c r="AZ14" s="44">
        <f t="shared" si="51"/>
        <v>913157</v>
      </c>
      <c r="BA14" s="44">
        <f t="shared" si="51"/>
        <v>558234</v>
      </c>
      <c r="BB14" s="44">
        <f t="shared" si="51"/>
        <v>913157</v>
      </c>
      <c r="BC14" s="44">
        <f t="shared" si="51"/>
        <v>558234</v>
      </c>
      <c r="BD14" s="44">
        <f t="shared" si="51"/>
        <v>913157</v>
      </c>
      <c r="BE14" s="44">
        <f t="shared" si="51"/>
        <v>913157</v>
      </c>
      <c r="BF14" s="44">
        <f t="shared" si="51"/>
        <v>558234</v>
      </c>
      <c r="BG14" s="44">
        <f t="shared" si="51"/>
        <v>558234</v>
      </c>
      <c r="BH14" s="44">
        <f t="shared" si="51"/>
        <v>913157</v>
      </c>
      <c r="BI14" s="44">
        <f t="shared" si="51"/>
        <v>821435</v>
      </c>
      <c r="BJ14" s="41">
        <f t="shared" si="50"/>
        <v>44708829</v>
      </c>
    </row>
    <row r="15" spans="1:62" ht="30" customHeight="1">
      <c r="B15" s="16" t="s">
        <v>26</v>
      </c>
      <c r="C15" s="35">
        <f>C6</f>
        <v>47119</v>
      </c>
      <c r="D15" s="35">
        <f t="shared" ref="D15:M15" si="52">D6</f>
        <v>47150</v>
      </c>
      <c r="E15" s="35">
        <f t="shared" si="52"/>
        <v>47181</v>
      </c>
      <c r="F15" s="35">
        <f t="shared" si="52"/>
        <v>47212</v>
      </c>
      <c r="G15" s="35">
        <f t="shared" si="52"/>
        <v>47243</v>
      </c>
      <c r="H15" s="35">
        <f t="shared" si="52"/>
        <v>47274</v>
      </c>
      <c r="I15" s="35">
        <f t="shared" si="52"/>
        <v>47305</v>
      </c>
      <c r="J15" s="35">
        <f t="shared" si="52"/>
        <v>47336</v>
      </c>
      <c r="K15" s="35">
        <f t="shared" si="52"/>
        <v>47367</v>
      </c>
      <c r="L15" s="35">
        <f t="shared" si="52"/>
        <v>47398</v>
      </c>
      <c r="M15" s="35">
        <f t="shared" si="52"/>
        <v>47429</v>
      </c>
      <c r="N15" s="35">
        <f t="shared" ref="N15:BI15" si="53">N6</f>
        <v>47460</v>
      </c>
      <c r="O15" s="48">
        <f t="shared" si="53"/>
        <v>47491</v>
      </c>
      <c r="P15" s="48">
        <f t="shared" si="53"/>
        <v>47522</v>
      </c>
      <c r="Q15" s="48">
        <f t="shared" si="53"/>
        <v>47553</v>
      </c>
      <c r="R15" s="48">
        <f t="shared" si="53"/>
        <v>47584</v>
      </c>
      <c r="S15" s="48">
        <f t="shared" si="53"/>
        <v>47615</v>
      </c>
      <c r="T15" s="48">
        <f t="shared" si="53"/>
        <v>47646</v>
      </c>
      <c r="U15" s="48">
        <f t="shared" si="53"/>
        <v>47677</v>
      </c>
      <c r="V15" s="48">
        <f t="shared" si="53"/>
        <v>47708</v>
      </c>
      <c r="W15" s="48">
        <f t="shared" si="53"/>
        <v>47739</v>
      </c>
      <c r="X15" s="48">
        <f t="shared" si="53"/>
        <v>47770</v>
      </c>
      <c r="Y15" s="48">
        <f t="shared" si="53"/>
        <v>47801</v>
      </c>
      <c r="Z15" s="48">
        <f t="shared" si="53"/>
        <v>47832</v>
      </c>
      <c r="AA15" s="35">
        <f t="shared" si="53"/>
        <v>47863</v>
      </c>
      <c r="AB15" s="35">
        <f t="shared" si="53"/>
        <v>47894</v>
      </c>
      <c r="AC15" s="35">
        <f t="shared" si="53"/>
        <v>47925</v>
      </c>
      <c r="AD15" s="35">
        <f t="shared" si="53"/>
        <v>47956</v>
      </c>
      <c r="AE15" s="35">
        <f t="shared" si="53"/>
        <v>47987</v>
      </c>
      <c r="AF15" s="35">
        <f t="shared" si="53"/>
        <v>48018</v>
      </c>
      <c r="AG15" s="35">
        <f t="shared" si="53"/>
        <v>48049</v>
      </c>
      <c r="AH15" s="35">
        <f t="shared" si="53"/>
        <v>48080</v>
      </c>
      <c r="AI15" s="35">
        <f t="shared" si="53"/>
        <v>48111</v>
      </c>
      <c r="AJ15" s="35">
        <f t="shared" si="53"/>
        <v>48142</v>
      </c>
      <c r="AK15" s="35">
        <f t="shared" si="53"/>
        <v>48173</v>
      </c>
      <c r="AL15" s="35">
        <f t="shared" si="53"/>
        <v>48204</v>
      </c>
      <c r="AM15" s="48">
        <f t="shared" si="53"/>
        <v>48235</v>
      </c>
      <c r="AN15" s="48">
        <f t="shared" si="53"/>
        <v>48266</v>
      </c>
      <c r="AO15" s="48">
        <f t="shared" si="53"/>
        <v>48297</v>
      </c>
      <c r="AP15" s="48">
        <f t="shared" si="53"/>
        <v>48328</v>
      </c>
      <c r="AQ15" s="48">
        <f t="shared" si="53"/>
        <v>48359</v>
      </c>
      <c r="AR15" s="48">
        <f t="shared" si="53"/>
        <v>48390</v>
      </c>
      <c r="AS15" s="48">
        <f t="shared" si="53"/>
        <v>48421</v>
      </c>
      <c r="AT15" s="48">
        <f t="shared" si="53"/>
        <v>48452</v>
      </c>
      <c r="AU15" s="48">
        <f t="shared" si="53"/>
        <v>48483</v>
      </c>
      <c r="AV15" s="48">
        <f t="shared" si="53"/>
        <v>48514</v>
      </c>
      <c r="AW15" s="48">
        <f t="shared" si="53"/>
        <v>48545</v>
      </c>
      <c r="AX15" s="48">
        <f t="shared" si="53"/>
        <v>48576</v>
      </c>
      <c r="AY15" s="35">
        <f t="shared" si="53"/>
        <v>48607</v>
      </c>
      <c r="AZ15" s="35">
        <f t="shared" si="53"/>
        <v>48638</v>
      </c>
      <c r="BA15" s="35">
        <f t="shared" si="53"/>
        <v>48669</v>
      </c>
      <c r="BB15" s="35">
        <f t="shared" si="53"/>
        <v>48700</v>
      </c>
      <c r="BC15" s="35">
        <f t="shared" si="53"/>
        <v>48731</v>
      </c>
      <c r="BD15" s="35">
        <f t="shared" si="53"/>
        <v>48762</v>
      </c>
      <c r="BE15" s="35">
        <f t="shared" si="53"/>
        <v>48793</v>
      </c>
      <c r="BF15" s="35">
        <f t="shared" si="53"/>
        <v>48824</v>
      </c>
      <c r="BG15" s="35">
        <f t="shared" si="53"/>
        <v>48855</v>
      </c>
      <c r="BH15" s="35">
        <f t="shared" si="53"/>
        <v>48886</v>
      </c>
      <c r="BI15" s="35">
        <f t="shared" si="53"/>
        <v>48917</v>
      </c>
      <c r="BJ15" s="37" t="s">
        <v>32</v>
      </c>
    </row>
    <row r="16" spans="1:62" ht="30" customHeight="1">
      <c r="B16" s="13" t="s">
        <v>12</v>
      </c>
      <c r="C16" s="30">
        <v>4000</v>
      </c>
      <c r="D16" s="30">
        <v>3000</v>
      </c>
      <c r="E16" s="30">
        <v>1000</v>
      </c>
      <c r="F16" s="30">
        <v>1000</v>
      </c>
      <c r="G16" s="30">
        <v>1200</v>
      </c>
      <c r="H16" s="30">
        <v>3000</v>
      </c>
      <c r="I16" s="30">
        <v>2000</v>
      </c>
      <c r="J16" s="30">
        <v>1000</v>
      </c>
      <c r="K16" s="30">
        <v>1000</v>
      </c>
      <c r="L16" s="30">
        <v>2000</v>
      </c>
      <c r="M16" s="30">
        <v>2100</v>
      </c>
      <c r="N16" s="30">
        <v>3000</v>
      </c>
      <c r="O16" s="30">
        <v>4000</v>
      </c>
      <c r="P16" s="30">
        <v>3000</v>
      </c>
      <c r="Q16" s="30">
        <v>1000</v>
      </c>
      <c r="R16" s="30">
        <v>1000</v>
      </c>
      <c r="S16" s="30">
        <v>1200</v>
      </c>
      <c r="T16" s="30">
        <v>3000</v>
      </c>
      <c r="U16" s="30">
        <v>2000</v>
      </c>
      <c r="V16" s="30">
        <v>1000</v>
      </c>
      <c r="W16" s="30">
        <v>1000</v>
      </c>
      <c r="X16" s="30">
        <v>2000</v>
      </c>
      <c r="Y16" s="30">
        <v>2100</v>
      </c>
      <c r="Z16" s="30">
        <v>3000</v>
      </c>
      <c r="AA16" s="30">
        <v>4000</v>
      </c>
      <c r="AB16" s="30">
        <v>3000</v>
      </c>
      <c r="AC16" s="30">
        <v>1000</v>
      </c>
      <c r="AD16" s="30">
        <v>1000</v>
      </c>
      <c r="AE16" s="30">
        <v>1200</v>
      </c>
      <c r="AF16" s="30">
        <v>3000</v>
      </c>
      <c r="AG16" s="30">
        <v>2000</v>
      </c>
      <c r="AH16" s="30">
        <v>1000</v>
      </c>
      <c r="AI16" s="30">
        <v>1000</v>
      </c>
      <c r="AJ16" s="30">
        <v>2000</v>
      </c>
      <c r="AK16" s="30">
        <v>2100</v>
      </c>
      <c r="AL16" s="30">
        <v>3000</v>
      </c>
      <c r="AM16" s="30">
        <v>4000</v>
      </c>
      <c r="AN16" s="30">
        <v>3000</v>
      </c>
      <c r="AO16" s="30">
        <v>1000</v>
      </c>
      <c r="AP16" s="30">
        <v>1000</v>
      </c>
      <c r="AQ16" s="30">
        <v>1200</v>
      </c>
      <c r="AR16" s="30">
        <v>3000</v>
      </c>
      <c r="AS16" s="30">
        <v>2000</v>
      </c>
      <c r="AT16" s="30">
        <v>1000</v>
      </c>
      <c r="AU16" s="30">
        <v>1000</v>
      </c>
      <c r="AV16" s="30">
        <v>2000</v>
      </c>
      <c r="AW16" s="30">
        <v>2100</v>
      </c>
      <c r="AX16" s="30">
        <v>3000</v>
      </c>
      <c r="AY16" s="30">
        <v>1000</v>
      </c>
      <c r="AZ16" s="30">
        <v>1000</v>
      </c>
      <c r="BA16" s="30">
        <v>2000</v>
      </c>
      <c r="BB16" s="30">
        <v>2100</v>
      </c>
      <c r="BC16" s="30">
        <v>3000</v>
      </c>
      <c r="BD16" s="30">
        <v>1000</v>
      </c>
      <c r="BE16" s="30">
        <v>1000</v>
      </c>
      <c r="BF16" s="30">
        <v>1000</v>
      </c>
      <c r="BG16" s="30">
        <v>2000</v>
      </c>
      <c r="BH16" s="30">
        <v>2100</v>
      </c>
      <c r="BI16" s="30">
        <v>3000</v>
      </c>
      <c r="BJ16" s="38">
        <f t="shared" ref="BJ16:BJ21" si="54">SUM(C16:BI16)</f>
        <v>116400</v>
      </c>
    </row>
    <row r="17" spans="2:62" ht="30" customHeight="1">
      <c r="B17" s="13" t="s">
        <v>13</v>
      </c>
      <c r="C17" s="30">
        <v>1200</v>
      </c>
      <c r="D17" s="30">
        <v>1200</v>
      </c>
      <c r="E17" s="30">
        <v>1200</v>
      </c>
      <c r="F17" s="30">
        <v>1200</v>
      </c>
      <c r="G17" s="30">
        <v>1200</v>
      </c>
      <c r="H17" s="30">
        <v>700</v>
      </c>
      <c r="I17" s="30">
        <v>1200</v>
      </c>
      <c r="J17" s="30">
        <v>400</v>
      </c>
      <c r="K17" s="30">
        <v>2345</v>
      </c>
      <c r="L17" s="30">
        <v>1230</v>
      </c>
      <c r="M17" s="30">
        <v>0</v>
      </c>
      <c r="N17" s="30">
        <v>0</v>
      </c>
      <c r="O17" s="30">
        <v>1200</v>
      </c>
      <c r="P17" s="30">
        <v>1200</v>
      </c>
      <c r="Q17" s="30">
        <v>1200</v>
      </c>
      <c r="R17" s="30">
        <v>1200</v>
      </c>
      <c r="S17" s="30">
        <v>1200</v>
      </c>
      <c r="T17" s="30">
        <v>700</v>
      </c>
      <c r="U17" s="30">
        <v>1200</v>
      </c>
      <c r="V17" s="30">
        <v>400</v>
      </c>
      <c r="W17" s="30">
        <v>2345</v>
      </c>
      <c r="X17" s="30">
        <v>1230</v>
      </c>
      <c r="Y17" s="30">
        <v>0</v>
      </c>
      <c r="Z17" s="30">
        <v>0</v>
      </c>
      <c r="AA17" s="30">
        <v>1200</v>
      </c>
      <c r="AB17" s="30">
        <v>1200</v>
      </c>
      <c r="AC17" s="30">
        <v>1200</v>
      </c>
      <c r="AD17" s="30">
        <v>1200</v>
      </c>
      <c r="AE17" s="30">
        <v>1200</v>
      </c>
      <c r="AF17" s="30">
        <v>700</v>
      </c>
      <c r="AG17" s="30">
        <v>1200</v>
      </c>
      <c r="AH17" s="30">
        <v>400</v>
      </c>
      <c r="AI17" s="30">
        <v>2345</v>
      </c>
      <c r="AJ17" s="30">
        <v>1230</v>
      </c>
      <c r="AK17" s="30">
        <v>0</v>
      </c>
      <c r="AL17" s="30">
        <v>0</v>
      </c>
      <c r="AM17" s="30">
        <v>1200</v>
      </c>
      <c r="AN17" s="30">
        <v>1200</v>
      </c>
      <c r="AO17" s="30">
        <v>1200</v>
      </c>
      <c r="AP17" s="30">
        <v>1200</v>
      </c>
      <c r="AQ17" s="30">
        <v>1200</v>
      </c>
      <c r="AR17" s="30">
        <v>700</v>
      </c>
      <c r="AS17" s="30">
        <v>1200</v>
      </c>
      <c r="AT17" s="30">
        <v>400</v>
      </c>
      <c r="AU17" s="30">
        <v>2345</v>
      </c>
      <c r="AV17" s="30">
        <v>1230</v>
      </c>
      <c r="AW17" s="30">
        <v>0</v>
      </c>
      <c r="AX17" s="30">
        <v>0</v>
      </c>
      <c r="AY17" s="30">
        <v>400</v>
      </c>
      <c r="AZ17" s="30">
        <v>2345</v>
      </c>
      <c r="BA17" s="30">
        <v>1230</v>
      </c>
      <c r="BB17" s="30">
        <v>0</v>
      </c>
      <c r="BC17" s="30">
        <v>0</v>
      </c>
      <c r="BD17" s="30">
        <v>400</v>
      </c>
      <c r="BE17" s="30">
        <v>400</v>
      </c>
      <c r="BF17" s="30">
        <v>2345</v>
      </c>
      <c r="BG17" s="30">
        <v>1230</v>
      </c>
      <c r="BH17" s="30">
        <v>0</v>
      </c>
      <c r="BI17" s="30">
        <v>0</v>
      </c>
      <c r="BJ17" s="38">
        <f t="shared" si="54"/>
        <v>55850</v>
      </c>
    </row>
    <row r="18" spans="2:62" s="7" customFormat="1" ht="30" customHeight="1">
      <c r="B18" s="13" t="s">
        <v>14</v>
      </c>
      <c r="C18" s="30">
        <v>0</v>
      </c>
      <c r="D18" s="30">
        <v>0</v>
      </c>
      <c r="E18" s="30">
        <v>0</v>
      </c>
      <c r="F18" s="30">
        <v>0</v>
      </c>
      <c r="G18" s="30">
        <v>0</v>
      </c>
      <c r="H18" s="30">
        <v>0</v>
      </c>
      <c r="I18" s="30">
        <v>0</v>
      </c>
      <c r="J18" s="30">
        <v>0</v>
      </c>
      <c r="K18" s="30">
        <v>0</v>
      </c>
      <c r="L18" s="30">
        <v>0</v>
      </c>
      <c r="M18" s="30">
        <v>0</v>
      </c>
      <c r="N18" s="30">
        <v>0</v>
      </c>
      <c r="O18" s="30">
        <v>0</v>
      </c>
      <c r="P18" s="30">
        <v>0</v>
      </c>
      <c r="Q18" s="30">
        <v>0</v>
      </c>
      <c r="R18" s="30">
        <v>0</v>
      </c>
      <c r="S18" s="30">
        <v>0</v>
      </c>
      <c r="T18" s="30">
        <v>0</v>
      </c>
      <c r="U18" s="30">
        <v>0</v>
      </c>
      <c r="V18" s="30">
        <v>0</v>
      </c>
      <c r="W18" s="30">
        <v>0</v>
      </c>
      <c r="X18" s="30">
        <v>0</v>
      </c>
      <c r="Y18" s="30">
        <v>0</v>
      </c>
      <c r="Z18" s="30">
        <v>0</v>
      </c>
      <c r="AA18" s="30">
        <v>0</v>
      </c>
      <c r="AB18" s="30">
        <v>0</v>
      </c>
      <c r="AC18" s="30">
        <v>0</v>
      </c>
      <c r="AD18" s="30">
        <v>0</v>
      </c>
      <c r="AE18" s="30">
        <v>0</v>
      </c>
      <c r="AF18" s="30">
        <v>0</v>
      </c>
      <c r="AG18" s="30">
        <v>0</v>
      </c>
      <c r="AH18" s="30">
        <v>0</v>
      </c>
      <c r="AI18" s="30">
        <v>0</v>
      </c>
      <c r="AJ18" s="30">
        <v>0</v>
      </c>
      <c r="AK18" s="30">
        <v>0</v>
      </c>
      <c r="AL18" s="30">
        <v>0</v>
      </c>
      <c r="AM18" s="30">
        <v>0</v>
      </c>
      <c r="AN18" s="30">
        <v>0</v>
      </c>
      <c r="AO18" s="30">
        <v>0</v>
      </c>
      <c r="AP18" s="30">
        <v>0</v>
      </c>
      <c r="AQ18" s="30">
        <v>0</v>
      </c>
      <c r="AR18" s="30">
        <v>0</v>
      </c>
      <c r="AS18" s="30">
        <v>0</v>
      </c>
      <c r="AT18" s="30">
        <v>0</v>
      </c>
      <c r="AU18" s="30">
        <v>0</v>
      </c>
      <c r="AV18" s="30">
        <v>0</v>
      </c>
      <c r="AW18" s="30">
        <v>0</v>
      </c>
      <c r="AX18" s="30">
        <v>0</v>
      </c>
      <c r="AY18" s="30">
        <v>0</v>
      </c>
      <c r="AZ18" s="30">
        <v>0</v>
      </c>
      <c r="BA18" s="30">
        <v>0</v>
      </c>
      <c r="BB18" s="30">
        <v>0</v>
      </c>
      <c r="BC18" s="30">
        <v>0</v>
      </c>
      <c r="BD18" s="30">
        <v>0</v>
      </c>
      <c r="BE18" s="30">
        <v>0</v>
      </c>
      <c r="BF18" s="30">
        <v>0</v>
      </c>
      <c r="BG18" s="30">
        <v>0</v>
      </c>
      <c r="BH18" s="30">
        <v>0</v>
      </c>
      <c r="BI18" s="30">
        <v>0</v>
      </c>
      <c r="BJ18" s="38">
        <f t="shared" si="54"/>
        <v>0</v>
      </c>
    </row>
    <row r="19" spans="2:62" ht="30" customHeight="1">
      <c r="B19" s="14" t="s">
        <v>15</v>
      </c>
      <c r="C19" s="30">
        <v>0</v>
      </c>
      <c r="D19" s="30">
        <v>0</v>
      </c>
      <c r="E19" s="30">
        <v>0</v>
      </c>
      <c r="F19" s="30">
        <v>0</v>
      </c>
      <c r="G19" s="30">
        <v>0</v>
      </c>
      <c r="H19" s="30">
        <v>0</v>
      </c>
      <c r="I19" s="30">
        <v>0</v>
      </c>
      <c r="J19" s="30">
        <v>0</v>
      </c>
      <c r="K19" s="30">
        <v>0</v>
      </c>
      <c r="L19" s="30">
        <v>0</v>
      </c>
      <c r="M19" s="30">
        <v>0</v>
      </c>
      <c r="N19" s="30">
        <v>0</v>
      </c>
      <c r="O19" s="30">
        <v>0</v>
      </c>
      <c r="P19" s="30">
        <v>0</v>
      </c>
      <c r="Q19" s="30">
        <v>0</v>
      </c>
      <c r="R19" s="30">
        <v>0</v>
      </c>
      <c r="S19" s="30">
        <v>0</v>
      </c>
      <c r="T19" s="30">
        <v>0</v>
      </c>
      <c r="U19" s="30">
        <v>0</v>
      </c>
      <c r="V19" s="30">
        <v>0</v>
      </c>
      <c r="W19" s="30">
        <v>0</v>
      </c>
      <c r="X19" s="30">
        <v>0</v>
      </c>
      <c r="Y19" s="30">
        <v>0</v>
      </c>
      <c r="Z19" s="30">
        <v>0</v>
      </c>
      <c r="AA19" s="30">
        <v>0</v>
      </c>
      <c r="AB19" s="30">
        <v>0</v>
      </c>
      <c r="AC19" s="30">
        <v>0</v>
      </c>
      <c r="AD19" s="30">
        <v>0</v>
      </c>
      <c r="AE19" s="30">
        <v>0</v>
      </c>
      <c r="AF19" s="30">
        <v>0</v>
      </c>
      <c r="AG19" s="30">
        <v>0</v>
      </c>
      <c r="AH19" s="30">
        <v>0</v>
      </c>
      <c r="AI19" s="30">
        <v>0</v>
      </c>
      <c r="AJ19" s="30">
        <v>0</v>
      </c>
      <c r="AK19" s="30">
        <v>0</v>
      </c>
      <c r="AL19" s="30">
        <v>0</v>
      </c>
      <c r="AM19" s="30">
        <v>0</v>
      </c>
      <c r="AN19" s="30">
        <v>0</v>
      </c>
      <c r="AO19" s="30">
        <v>0</v>
      </c>
      <c r="AP19" s="30">
        <v>0</v>
      </c>
      <c r="AQ19" s="30">
        <v>0</v>
      </c>
      <c r="AR19" s="30">
        <v>0</v>
      </c>
      <c r="AS19" s="30">
        <v>0</v>
      </c>
      <c r="AT19" s="30">
        <v>0</v>
      </c>
      <c r="AU19" s="30">
        <v>0</v>
      </c>
      <c r="AV19" s="30">
        <v>0</v>
      </c>
      <c r="AW19" s="30">
        <v>0</v>
      </c>
      <c r="AX19" s="30">
        <v>0</v>
      </c>
      <c r="AY19" s="30">
        <v>0</v>
      </c>
      <c r="AZ19" s="30">
        <v>0</v>
      </c>
      <c r="BA19" s="30">
        <v>0</v>
      </c>
      <c r="BB19" s="30">
        <v>0</v>
      </c>
      <c r="BC19" s="30">
        <v>0</v>
      </c>
      <c r="BD19" s="30">
        <v>0</v>
      </c>
      <c r="BE19" s="30">
        <v>0</v>
      </c>
      <c r="BF19" s="30">
        <v>0</v>
      </c>
      <c r="BG19" s="30">
        <v>0</v>
      </c>
      <c r="BH19" s="30">
        <v>0</v>
      </c>
      <c r="BI19" s="30">
        <v>0</v>
      </c>
      <c r="BJ19" s="38">
        <f t="shared" si="54"/>
        <v>0</v>
      </c>
    </row>
    <row r="20" spans="2:62" ht="30" customHeight="1">
      <c r="B20" s="13" t="s">
        <v>16</v>
      </c>
      <c r="C20" s="30">
        <v>0</v>
      </c>
      <c r="D20" s="30">
        <v>0</v>
      </c>
      <c r="E20" s="30">
        <v>0</v>
      </c>
      <c r="F20" s="30">
        <v>0</v>
      </c>
      <c r="G20" s="30">
        <v>0</v>
      </c>
      <c r="H20" s="30">
        <v>0</v>
      </c>
      <c r="I20" s="30">
        <v>0</v>
      </c>
      <c r="J20" s="30">
        <v>0</v>
      </c>
      <c r="K20" s="30">
        <v>0</v>
      </c>
      <c r="L20" s="30">
        <v>0</v>
      </c>
      <c r="M20" s="30">
        <v>0</v>
      </c>
      <c r="N20" s="30">
        <v>0</v>
      </c>
      <c r="O20" s="30">
        <v>0</v>
      </c>
      <c r="P20" s="30">
        <v>0</v>
      </c>
      <c r="Q20" s="30">
        <v>0</v>
      </c>
      <c r="R20" s="30">
        <v>0</v>
      </c>
      <c r="S20" s="30">
        <v>0</v>
      </c>
      <c r="T20" s="30">
        <v>0</v>
      </c>
      <c r="U20" s="30">
        <v>0</v>
      </c>
      <c r="V20" s="30">
        <v>0</v>
      </c>
      <c r="W20" s="30">
        <v>0</v>
      </c>
      <c r="X20" s="30">
        <v>0</v>
      </c>
      <c r="Y20" s="30">
        <v>0</v>
      </c>
      <c r="Z20" s="30">
        <v>0</v>
      </c>
      <c r="AA20" s="30">
        <v>0</v>
      </c>
      <c r="AB20" s="30">
        <v>0</v>
      </c>
      <c r="AC20" s="30">
        <v>0</v>
      </c>
      <c r="AD20" s="30">
        <v>0</v>
      </c>
      <c r="AE20" s="30">
        <v>0</v>
      </c>
      <c r="AF20" s="30">
        <v>0</v>
      </c>
      <c r="AG20" s="30">
        <v>0</v>
      </c>
      <c r="AH20" s="30">
        <v>0</v>
      </c>
      <c r="AI20" s="30">
        <v>0</v>
      </c>
      <c r="AJ20" s="30">
        <v>0</v>
      </c>
      <c r="AK20" s="30">
        <v>0</v>
      </c>
      <c r="AL20" s="30">
        <v>0</v>
      </c>
      <c r="AM20" s="30">
        <v>0</v>
      </c>
      <c r="AN20" s="30">
        <v>0</v>
      </c>
      <c r="AO20" s="30">
        <v>0</v>
      </c>
      <c r="AP20" s="30">
        <v>0</v>
      </c>
      <c r="AQ20" s="30">
        <v>0</v>
      </c>
      <c r="AR20" s="30">
        <v>0</v>
      </c>
      <c r="AS20" s="30">
        <v>0</v>
      </c>
      <c r="AT20" s="30">
        <v>0</v>
      </c>
      <c r="AU20" s="30">
        <v>0</v>
      </c>
      <c r="AV20" s="30">
        <v>0</v>
      </c>
      <c r="AW20" s="30">
        <v>0</v>
      </c>
      <c r="AX20" s="30">
        <v>0</v>
      </c>
      <c r="AY20" s="30">
        <v>0</v>
      </c>
      <c r="AZ20" s="30">
        <v>0</v>
      </c>
      <c r="BA20" s="30">
        <v>0</v>
      </c>
      <c r="BB20" s="30">
        <v>0</v>
      </c>
      <c r="BC20" s="30">
        <v>0</v>
      </c>
      <c r="BD20" s="30">
        <v>0</v>
      </c>
      <c r="BE20" s="30">
        <v>0</v>
      </c>
      <c r="BF20" s="30">
        <v>0</v>
      </c>
      <c r="BG20" s="30">
        <v>0</v>
      </c>
      <c r="BH20" s="30">
        <v>0</v>
      </c>
      <c r="BI20" s="30">
        <v>0</v>
      </c>
      <c r="BJ20" s="38">
        <f t="shared" si="54"/>
        <v>0</v>
      </c>
    </row>
    <row r="21" spans="2:62" ht="30" customHeight="1" thickBot="1">
      <c r="B21" s="15" t="s">
        <v>17</v>
      </c>
      <c r="C21" s="31">
        <v>0</v>
      </c>
      <c r="D21" s="31">
        <v>0</v>
      </c>
      <c r="E21" s="31">
        <v>0</v>
      </c>
      <c r="F21" s="31">
        <v>0</v>
      </c>
      <c r="G21" s="31">
        <v>0</v>
      </c>
      <c r="H21" s="31">
        <v>0</v>
      </c>
      <c r="I21" s="31">
        <v>0</v>
      </c>
      <c r="J21" s="31">
        <v>0</v>
      </c>
      <c r="K21" s="31">
        <v>0</v>
      </c>
      <c r="L21" s="31">
        <v>0</v>
      </c>
      <c r="M21" s="31">
        <v>0</v>
      </c>
      <c r="N21" s="31">
        <v>0</v>
      </c>
      <c r="O21" s="31">
        <v>0</v>
      </c>
      <c r="P21" s="31">
        <v>0</v>
      </c>
      <c r="Q21" s="31">
        <v>0</v>
      </c>
      <c r="R21" s="31">
        <v>0</v>
      </c>
      <c r="S21" s="31">
        <v>0</v>
      </c>
      <c r="T21" s="31">
        <v>0</v>
      </c>
      <c r="U21" s="31">
        <v>0</v>
      </c>
      <c r="V21" s="31">
        <v>0</v>
      </c>
      <c r="W21" s="31">
        <v>0</v>
      </c>
      <c r="X21" s="31">
        <v>0</v>
      </c>
      <c r="Y21" s="31">
        <v>0</v>
      </c>
      <c r="Z21" s="31">
        <v>0</v>
      </c>
      <c r="AA21" s="31">
        <v>0</v>
      </c>
      <c r="AB21" s="31">
        <v>0</v>
      </c>
      <c r="AC21" s="31">
        <v>0</v>
      </c>
      <c r="AD21" s="31">
        <v>0</v>
      </c>
      <c r="AE21" s="31">
        <v>0</v>
      </c>
      <c r="AF21" s="31">
        <v>0</v>
      </c>
      <c r="AG21" s="31">
        <v>0</v>
      </c>
      <c r="AH21" s="31">
        <v>0</v>
      </c>
      <c r="AI21" s="31">
        <v>0</v>
      </c>
      <c r="AJ21" s="31">
        <v>0</v>
      </c>
      <c r="AK21" s="31">
        <v>0</v>
      </c>
      <c r="AL21" s="31">
        <v>0</v>
      </c>
      <c r="AM21" s="31">
        <v>0</v>
      </c>
      <c r="AN21" s="31">
        <v>0</v>
      </c>
      <c r="AO21" s="31">
        <v>0</v>
      </c>
      <c r="AP21" s="31">
        <v>0</v>
      </c>
      <c r="AQ21" s="31">
        <v>0</v>
      </c>
      <c r="AR21" s="31">
        <v>0</v>
      </c>
      <c r="AS21" s="31">
        <v>0</v>
      </c>
      <c r="AT21" s="31">
        <v>0</v>
      </c>
      <c r="AU21" s="31">
        <v>0</v>
      </c>
      <c r="AV21" s="31">
        <v>0</v>
      </c>
      <c r="AW21" s="31">
        <v>0</v>
      </c>
      <c r="AX21" s="31">
        <v>0</v>
      </c>
      <c r="AY21" s="31">
        <v>0</v>
      </c>
      <c r="AZ21" s="31">
        <v>0</v>
      </c>
      <c r="BA21" s="31">
        <v>0</v>
      </c>
      <c r="BB21" s="31">
        <v>0</v>
      </c>
      <c r="BC21" s="31">
        <v>0</v>
      </c>
      <c r="BD21" s="31">
        <v>0</v>
      </c>
      <c r="BE21" s="31">
        <v>0</v>
      </c>
      <c r="BF21" s="31">
        <v>0</v>
      </c>
      <c r="BG21" s="31">
        <v>0</v>
      </c>
      <c r="BH21" s="31">
        <v>0</v>
      </c>
      <c r="BI21" s="31">
        <v>0</v>
      </c>
      <c r="BJ21" s="39">
        <f t="shared" si="54"/>
        <v>0</v>
      </c>
    </row>
    <row r="22" spans="2:62" s="7" customFormat="1" ht="30" customHeight="1" thickTop="1" thickBot="1">
      <c r="B22" s="18" t="s">
        <v>18</v>
      </c>
      <c r="C22" s="33">
        <f t="shared" ref="C22:M22" si="55">SUM(C16:C21)</f>
        <v>5200</v>
      </c>
      <c r="D22" s="33">
        <f t="shared" si="55"/>
        <v>4200</v>
      </c>
      <c r="E22" s="33">
        <f t="shared" si="55"/>
        <v>2200</v>
      </c>
      <c r="F22" s="33">
        <f t="shared" si="55"/>
        <v>2200</v>
      </c>
      <c r="G22" s="33">
        <f t="shared" si="55"/>
        <v>2400</v>
      </c>
      <c r="H22" s="33">
        <f t="shared" si="55"/>
        <v>3700</v>
      </c>
      <c r="I22" s="33">
        <f t="shared" si="55"/>
        <v>3200</v>
      </c>
      <c r="J22" s="33">
        <f t="shared" si="55"/>
        <v>1400</v>
      </c>
      <c r="K22" s="33">
        <f t="shared" si="55"/>
        <v>3345</v>
      </c>
      <c r="L22" s="33">
        <f t="shared" si="55"/>
        <v>3230</v>
      </c>
      <c r="M22" s="33">
        <f t="shared" si="55"/>
        <v>2100</v>
      </c>
      <c r="N22" s="33">
        <f t="shared" ref="N22:BI22" si="56">SUM(N16:N21)</f>
        <v>3000</v>
      </c>
      <c r="O22" s="33">
        <f t="shared" si="56"/>
        <v>5200</v>
      </c>
      <c r="P22" s="33">
        <f t="shared" si="56"/>
        <v>4200</v>
      </c>
      <c r="Q22" s="33">
        <f t="shared" si="56"/>
        <v>2200</v>
      </c>
      <c r="R22" s="33">
        <f t="shared" si="56"/>
        <v>2200</v>
      </c>
      <c r="S22" s="33">
        <f t="shared" si="56"/>
        <v>2400</v>
      </c>
      <c r="T22" s="33">
        <f t="shared" si="56"/>
        <v>3700</v>
      </c>
      <c r="U22" s="33">
        <f t="shared" si="56"/>
        <v>3200</v>
      </c>
      <c r="V22" s="33">
        <f t="shared" si="56"/>
        <v>1400</v>
      </c>
      <c r="W22" s="33">
        <f t="shared" si="56"/>
        <v>3345</v>
      </c>
      <c r="X22" s="33">
        <f t="shared" si="56"/>
        <v>3230</v>
      </c>
      <c r="Y22" s="33">
        <f t="shared" si="56"/>
        <v>2100</v>
      </c>
      <c r="Z22" s="33">
        <f t="shared" si="56"/>
        <v>3000</v>
      </c>
      <c r="AA22" s="33">
        <f t="shared" si="56"/>
        <v>5200</v>
      </c>
      <c r="AB22" s="33">
        <f t="shared" si="56"/>
        <v>4200</v>
      </c>
      <c r="AC22" s="33">
        <f t="shared" si="56"/>
        <v>2200</v>
      </c>
      <c r="AD22" s="33">
        <f t="shared" si="56"/>
        <v>2200</v>
      </c>
      <c r="AE22" s="33">
        <f t="shared" si="56"/>
        <v>2400</v>
      </c>
      <c r="AF22" s="33">
        <f t="shared" si="56"/>
        <v>3700</v>
      </c>
      <c r="AG22" s="33">
        <f t="shared" si="56"/>
        <v>3200</v>
      </c>
      <c r="AH22" s="33">
        <f t="shared" si="56"/>
        <v>1400</v>
      </c>
      <c r="AI22" s="33">
        <f t="shared" si="56"/>
        <v>3345</v>
      </c>
      <c r="AJ22" s="33">
        <f t="shared" si="56"/>
        <v>3230</v>
      </c>
      <c r="AK22" s="33">
        <f t="shared" si="56"/>
        <v>2100</v>
      </c>
      <c r="AL22" s="33">
        <f t="shared" si="56"/>
        <v>3000</v>
      </c>
      <c r="AM22" s="33">
        <f t="shared" si="56"/>
        <v>5200</v>
      </c>
      <c r="AN22" s="33">
        <f t="shared" si="56"/>
        <v>4200</v>
      </c>
      <c r="AO22" s="33">
        <f t="shared" si="56"/>
        <v>2200</v>
      </c>
      <c r="AP22" s="33">
        <f t="shared" si="56"/>
        <v>2200</v>
      </c>
      <c r="AQ22" s="33">
        <f t="shared" si="56"/>
        <v>2400</v>
      </c>
      <c r="AR22" s="33">
        <f t="shared" si="56"/>
        <v>3700</v>
      </c>
      <c r="AS22" s="33">
        <f t="shared" si="56"/>
        <v>3200</v>
      </c>
      <c r="AT22" s="33">
        <f t="shared" si="56"/>
        <v>1400</v>
      </c>
      <c r="AU22" s="33">
        <f t="shared" si="56"/>
        <v>3345</v>
      </c>
      <c r="AV22" s="33">
        <f t="shared" si="56"/>
        <v>3230</v>
      </c>
      <c r="AW22" s="33">
        <f t="shared" si="56"/>
        <v>2100</v>
      </c>
      <c r="AX22" s="33">
        <f t="shared" si="56"/>
        <v>3000</v>
      </c>
      <c r="AY22" s="33">
        <f t="shared" si="56"/>
        <v>1400</v>
      </c>
      <c r="AZ22" s="33">
        <f t="shared" si="56"/>
        <v>3345</v>
      </c>
      <c r="BA22" s="33">
        <f t="shared" si="56"/>
        <v>3230</v>
      </c>
      <c r="BB22" s="33">
        <f t="shared" si="56"/>
        <v>2100</v>
      </c>
      <c r="BC22" s="33">
        <f t="shared" si="56"/>
        <v>3000</v>
      </c>
      <c r="BD22" s="33">
        <f t="shared" si="56"/>
        <v>1400</v>
      </c>
      <c r="BE22" s="33">
        <f t="shared" si="56"/>
        <v>1400</v>
      </c>
      <c r="BF22" s="33">
        <f t="shared" si="56"/>
        <v>3345</v>
      </c>
      <c r="BG22" s="33">
        <f t="shared" si="56"/>
        <v>3230</v>
      </c>
      <c r="BH22" s="33">
        <f t="shared" si="56"/>
        <v>2100</v>
      </c>
      <c r="BI22" s="33">
        <f t="shared" si="56"/>
        <v>3000</v>
      </c>
      <c r="BJ22" s="41">
        <f>SUM(BJ16:BJ21)</f>
        <v>172250</v>
      </c>
    </row>
    <row r="23" spans="2:62" ht="30" customHeight="1">
      <c r="B23" s="16" t="s">
        <v>27</v>
      </c>
      <c r="C23" s="35">
        <f>C6</f>
        <v>47119</v>
      </c>
      <c r="D23" s="35">
        <f t="shared" ref="D23:M23" si="57">D6</f>
        <v>47150</v>
      </c>
      <c r="E23" s="35">
        <f t="shared" si="57"/>
        <v>47181</v>
      </c>
      <c r="F23" s="35">
        <f t="shared" si="57"/>
        <v>47212</v>
      </c>
      <c r="G23" s="35">
        <f t="shared" si="57"/>
        <v>47243</v>
      </c>
      <c r="H23" s="35">
        <f t="shared" si="57"/>
        <v>47274</v>
      </c>
      <c r="I23" s="35">
        <f t="shared" si="57"/>
        <v>47305</v>
      </c>
      <c r="J23" s="35">
        <f t="shared" si="57"/>
        <v>47336</v>
      </c>
      <c r="K23" s="35">
        <f t="shared" si="57"/>
        <v>47367</v>
      </c>
      <c r="L23" s="35">
        <f t="shared" si="57"/>
        <v>47398</v>
      </c>
      <c r="M23" s="35">
        <f t="shared" si="57"/>
        <v>47429</v>
      </c>
      <c r="N23" s="35">
        <f t="shared" ref="N23:BI23" si="58">N6</f>
        <v>47460</v>
      </c>
      <c r="O23" s="48">
        <f t="shared" si="58"/>
        <v>47491</v>
      </c>
      <c r="P23" s="48">
        <f t="shared" si="58"/>
        <v>47522</v>
      </c>
      <c r="Q23" s="48">
        <f t="shared" si="58"/>
        <v>47553</v>
      </c>
      <c r="R23" s="48">
        <f t="shared" si="58"/>
        <v>47584</v>
      </c>
      <c r="S23" s="48">
        <f t="shared" si="58"/>
        <v>47615</v>
      </c>
      <c r="T23" s="48">
        <f t="shared" si="58"/>
        <v>47646</v>
      </c>
      <c r="U23" s="48">
        <f t="shared" si="58"/>
        <v>47677</v>
      </c>
      <c r="V23" s="48">
        <f t="shared" si="58"/>
        <v>47708</v>
      </c>
      <c r="W23" s="48">
        <f t="shared" si="58"/>
        <v>47739</v>
      </c>
      <c r="X23" s="48">
        <f t="shared" si="58"/>
        <v>47770</v>
      </c>
      <c r="Y23" s="48">
        <f t="shared" si="58"/>
        <v>47801</v>
      </c>
      <c r="Z23" s="48">
        <f t="shared" si="58"/>
        <v>47832</v>
      </c>
      <c r="AA23" s="35">
        <f t="shared" si="58"/>
        <v>47863</v>
      </c>
      <c r="AB23" s="35">
        <f t="shared" si="58"/>
        <v>47894</v>
      </c>
      <c r="AC23" s="35">
        <f t="shared" si="58"/>
        <v>47925</v>
      </c>
      <c r="AD23" s="35">
        <f t="shared" si="58"/>
        <v>47956</v>
      </c>
      <c r="AE23" s="35">
        <f t="shared" si="58"/>
        <v>47987</v>
      </c>
      <c r="AF23" s="35">
        <f t="shared" si="58"/>
        <v>48018</v>
      </c>
      <c r="AG23" s="35">
        <f t="shared" si="58"/>
        <v>48049</v>
      </c>
      <c r="AH23" s="35">
        <f t="shared" si="58"/>
        <v>48080</v>
      </c>
      <c r="AI23" s="35">
        <f t="shared" si="58"/>
        <v>48111</v>
      </c>
      <c r="AJ23" s="35">
        <f t="shared" si="58"/>
        <v>48142</v>
      </c>
      <c r="AK23" s="35">
        <f t="shared" si="58"/>
        <v>48173</v>
      </c>
      <c r="AL23" s="35">
        <f t="shared" si="58"/>
        <v>48204</v>
      </c>
      <c r="AM23" s="48">
        <f t="shared" si="58"/>
        <v>48235</v>
      </c>
      <c r="AN23" s="48">
        <f t="shared" si="58"/>
        <v>48266</v>
      </c>
      <c r="AO23" s="48">
        <f t="shared" si="58"/>
        <v>48297</v>
      </c>
      <c r="AP23" s="48">
        <f t="shared" si="58"/>
        <v>48328</v>
      </c>
      <c r="AQ23" s="48">
        <f t="shared" si="58"/>
        <v>48359</v>
      </c>
      <c r="AR23" s="48">
        <f t="shared" si="58"/>
        <v>48390</v>
      </c>
      <c r="AS23" s="48">
        <f t="shared" si="58"/>
        <v>48421</v>
      </c>
      <c r="AT23" s="48">
        <f t="shared" si="58"/>
        <v>48452</v>
      </c>
      <c r="AU23" s="48">
        <f t="shared" si="58"/>
        <v>48483</v>
      </c>
      <c r="AV23" s="48">
        <f t="shared" si="58"/>
        <v>48514</v>
      </c>
      <c r="AW23" s="48">
        <f t="shared" si="58"/>
        <v>48545</v>
      </c>
      <c r="AX23" s="48">
        <f t="shared" si="58"/>
        <v>48576</v>
      </c>
      <c r="AY23" s="35">
        <f t="shared" si="58"/>
        <v>48607</v>
      </c>
      <c r="AZ23" s="35">
        <f t="shared" si="58"/>
        <v>48638</v>
      </c>
      <c r="BA23" s="35">
        <f t="shared" si="58"/>
        <v>48669</v>
      </c>
      <c r="BB23" s="35">
        <f t="shared" si="58"/>
        <v>48700</v>
      </c>
      <c r="BC23" s="35">
        <f t="shared" si="58"/>
        <v>48731</v>
      </c>
      <c r="BD23" s="35">
        <f t="shared" si="58"/>
        <v>48762</v>
      </c>
      <c r="BE23" s="35">
        <f t="shared" si="58"/>
        <v>48793</v>
      </c>
      <c r="BF23" s="35">
        <f t="shared" si="58"/>
        <v>48824</v>
      </c>
      <c r="BG23" s="35">
        <f t="shared" si="58"/>
        <v>48855</v>
      </c>
      <c r="BH23" s="35">
        <f t="shared" si="58"/>
        <v>48886</v>
      </c>
      <c r="BI23" s="35">
        <f t="shared" si="58"/>
        <v>48917</v>
      </c>
      <c r="BJ23" s="37" t="s">
        <v>32</v>
      </c>
    </row>
    <row r="24" spans="2:62" ht="30" customHeight="1">
      <c r="B24" s="13" t="s">
        <v>19</v>
      </c>
      <c r="C24" s="30">
        <v>400</v>
      </c>
      <c r="D24" s="30">
        <v>300</v>
      </c>
      <c r="E24" s="30">
        <v>234</v>
      </c>
      <c r="F24" s="30">
        <v>643</v>
      </c>
      <c r="G24" s="30">
        <v>234</v>
      </c>
      <c r="H24" s="30">
        <v>432</v>
      </c>
      <c r="I24" s="30">
        <v>123</v>
      </c>
      <c r="J24" s="30">
        <v>321</v>
      </c>
      <c r="K24" s="30">
        <v>234</v>
      </c>
      <c r="L24" s="30">
        <v>456</v>
      </c>
      <c r="M24" s="30">
        <v>243</v>
      </c>
      <c r="N24" s="30">
        <v>123</v>
      </c>
      <c r="O24" s="30">
        <v>400</v>
      </c>
      <c r="P24" s="30">
        <v>300</v>
      </c>
      <c r="Q24" s="30">
        <v>234</v>
      </c>
      <c r="R24" s="30">
        <v>643</v>
      </c>
      <c r="S24" s="30">
        <v>234</v>
      </c>
      <c r="T24" s="30">
        <v>432</v>
      </c>
      <c r="U24" s="30">
        <v>123</v>
      </c>
      <c r="V24" s="30">
        <v>321</v>
      </c>
      <c r="W24" s="30">
        <v>234</v>
      </c>
      <c r="X24" s="30">
        <v>456</v>
      </c>
      <c r="Y24" s="30">
        <v>243</v>
      </c>
      <c r="Z24" s="30">
        <v>123</v>
      </c>
      <c r="AA24" s="30">
        <v>400</v>
      </c>
      <c r="AB24" s="30">
        <v>300</v>
      </c>
      <c r="AC24" s="30">
        <v>234</v>
      </c>
      <c r="AD24" s="30">
        <v>643</v>
      </c>
      <c r="AE24" s="30">
        <v>234</v>
      </c>
      <c r="AF24" s="30">
        <v>432</v>
      </c>
      <c r="AG24" s="30">
        <v>123</v>
      </c>
      <c r="AH24" s="30">
        <v>321</v>
      </c>
      <c r="AI24" s="30">
        <v>234</v>
      </c>
      <c r="AJ24" s="30">
        <v>456</v>
      </c>
      <c r="AK24" s="30">
        <v>243</v>
      </c>
      <c r="AL24" s="30">
        <v>123</v>
      </c>
      <c r="AM24" s="30">
        <v>400</v>
      </c>
      <c r="AN24" s="30">
        <v>300</v>
      </c>
      <c r="AO24" s="30">
        <v>234</v>
      </c>
      <c r="AP24" s="30">
        <v>643</v>
      </c>
      <c r="AQ24" s="30">
        <v>234</v>
      </c>
      <c r="AR24" s="30">
        <v>432</v>
      </c>
      <c r="AS24" s="30">
        <v>123</v>
      </c>
      <c r="AT24" s="30">
        <v>321</v>
      </c>
      <c r="AU24" s="30">
        <v>234</v>
      </c>
      <c r="AV24" s="30">
        <v>456</v>
      </c>
      <c r="AW24" s="30">
        <v>243</v>
      </c>
      <c r="AX24" s="30">
        <v>123</v>
      </c>
      <c r="AY24" s="30">
        <v>321</v>
      </c>
      <c r="AZ24" s="30">
        <v>234</v>
      </c>
      <c r="BA24" s="30">
        <v>456</v>
      </c>
      <c r="BB24" s="30">
        <v>243</v>
      </c>
      <c r="BC24" s="30">
        <v>123</v>
      </c>
      <c r="BD24" s="30">
        <v>321</v>
      </c>
      <c r="BE24" s="30">
        <v>321</v>
      </c>
      <c r="BF24" s="30">
        <v>234</v>
      </c>
      <c r="BG24" s="30">
        <v>456</v>
      </c>
      <c r="BH24" s="30">
        <v>243</v>
      </c>
      <c r="BI24" s="30">
        <v>123</v>
      </c>
      <c r="BJ24" s="38">
        <f>SUM(C24:BI24)</f>
        <v>18047</v>
      </c>
    </row>
    <row r="25" spans="2:62" ht="30" customHeight="1">
      <c r="B25" s="13" t="s">
        <v>20</v>
      </c>
      <c r="C25" s="30">
        <v>100</v>
      </c>
      <c r="D25" s="30">
        <v>156</v>
      </c>
      <c r="E25" s="30">
        <v>654</v>
      </c>
      <c r="F25" s="30">
        <v>345</v>
      </c>
      <c r="G25" s="30">
        <v>0</v>
      </c>
      <c r="H25" s="30">
        <v>456</v>
      </c>
      <c r="I25" s="30">
        <v>0</v>
      </c>
      <c r="J25" s="30">
        <v>123</v>
      </c>
      <c r="K25" s="30">
        <v>0</v>
      </c>
      <c r="L25" s="30">
        <v>321</v>
      </c>
      <c r="M25" s="30">
        <v>234</v>
      </c>
      <c r="N25" s="30">
        <v>0</v>
      </c>
      <c r="O25" s="30">
        <v>100</v>
      </c>
      <c r="P25" s="30">
        <v>156</v>
      </c>
      <c r="Q25" s="30">
        <v>654</v>
      </c>
      <c r="R25" s="30">
        <v>345</v>
      </c>
      <c r="S25" s="30">
        <v>0</v>
      </c>
      <c r="T25" s="30">
        <v>456</v>
      </c>
      <c r="U25" s="30">
        <v>0</v>
      </c>
      <c r="V25" s="30">
        <v>123</v>
      </c>
      <c r="W25" s="30">
        <v>0</v>
      </c>
      <c r="X25" s="30">
        <v>321</v>
      </c>
      <c r="Y25" s="30">
        <v>234</v>
      </c>
      <c r="Z25" s="30">
        <v>0</v>
      </c>
      <c r="AA25" s="30">
        <v>100</v>
      </c>
      <c r="AB25" s="30">
        <v>156</v>
      </c>
      <c r="AC25" s="30">
        <v>654</v>
      </c>
      <c r="AD25" s="30">
        <v>345</v>
      </c>
      <c r="AE25" s="30">
        <v>0</v>
      </c>
      <c r="AF25" s="30">
        <v>456</v>
      </c>
      <c r="AG25" s="30">
        <v>0</v>
      </c>
      <c r="AH25" s="30">
        <v>123</v>
      </c>
      <c r="AI25" s="30">
        <v>0</v>
      </c>
      <c r="AJ25" s="30">
        <v>321</v>
      </c>
      <c r="AK25" s="30">
        <v>234</v>
      </c>
      <c r="AL25" s="30">
        <v>0</v>
      </c>
      <c r="AM25" s="30">
        <v>100</v>
      </c>
      <c r="AN25" s="30">
        <v>156</v>
      </c>
      <c r="AO25" s="30">
        <v>654</v>
      </c>
      <c r="AP25" s="30">
        <v>345</v>
      </c>
      <c r="AQ25" s="30">
        <v>0</v>
      </c>
      <c r="AR25" s="30">
        <v>456</v>
      </c>
      <c r="AS25" s="30">
        <v>0</v>
      </c>
      <c r="AT25" s="30">
        <v>123</v>
      </c>
      <c r="AU25" s="30">
        <v>0</v>
      </c>
      <c r="AV25" s="30">
        <v>321</v>
      </c>
      <c r="AW25" s="30">
        <v>234</v>
      </c>
      <c r="AX25" s="30">
        <v>0</v>
      </c>
      <c r="AY25" s="30">
        <v>123</v>
      </c>
      <c r="AZ25" s="30">
        <v>0</v>
      </c>
      <c r="BA25" s="30">
        <v>321</v>
      </c>
      <c r="BB25" s="30">
        <v>234</v>
      </c>
      <c r="BC25" s="30">
        <v>0</v>
      </c>
      <c r="BD25" s="30">
        <v>123</v>
      </c>
      <c r="BE25" s="30">
        <v>123</v>
      </c>
      <c r="BF25" s="30">
        <v>0</v>
      </c>
      <c r="BG25" s="30">
        <v>321</v>
      </c>
      <c r="BH25" s="30">
        <v>234</v>
      </c>
      <c r="BI25" s="30">
        <v>0</v>
      </c>
      <c r="BJ25" s="38">
        <f>SUM(C25:BI25)</f>
        <v>11035</v>
      </c>
    </row>
    <row r="26" spans="2:62" ht="30" customHeight="1">
      <c r="B26" s="13" t="s">
        <v>21</v>
      </c>
      <c r="C26" s="30">
        <v>0</v>
      </c>
      <c r="D26" s="30">
        <v>0</v>
      </c>
      <c r="E26" s="30">
        <v>0</v>
      </c>
      <c r="F26" s="30">
        <v>0</v>
      </c>
      <c r="G26" s="30">
        <v>0</v>
      </c>
      <c r="H26" s="30">
        <v>0</v>
      </c>
      <c r="I26" s="30">
        <v>0</v>
      </c>
      <c r="J26" s="30">
        <v>346</v>
      </c>
      <c r="K26" s="30">
        <v>0</v>
      </c>
      <c r="L26" s="30">
        <v>0</v>
      </c>
      <c r="M26" s="30">
        <v>900</v>
      </c>
      <c r="N26" s="30">
        <v>700</v>
      </c>
      <c r="O26" s="30">
        <v>0</v>
      </c>
      <c r="P26" s="30">
        <v>0</v>
      </c>
      <c r="Q26" s="30">
        <v>0</v>
      </c>
      <c r="R26" s="30">
        <v>0</v>
      </c>
      <c r="S26" s="30">
        <v>0</v>
      </c>
      <c r="T26" s="30">
        <v>0</v>
      </c>
      <c r="U26" s="30">
        <v>0</v>
      </c>
      <c r="V26" s="30">
        <v>346</v>
      </c>
      <c r="W26" s="30">
        <v>0</v>
      </c>
      <c r="X26" s="30">
        <v>0</v>
      </c>
      <c r="Y26" s="30">
        <v>900</v>
      </c>
      <c r="Z26" s="30">
        <v>700</v>
      </c>
      <c r="AA26" s="30">
        <v>0</v>
      </c>
      <c r="AB26" s="30">
        <v>0</v>
      </c>
      <c r="AC26" s="30">
        <v>0</v>
      </c>
      <c r="AD26" s="30">
        <v>0</v>
      </c>
      <c r="AE26" s="30">
        <v>0</v>
      </c>
      <c r="AF26" s="30">
        <v>0</v>
      </c>
      <c r="AG26" s="30">
        <v>0</v>
      </c>
      <c r="AH26" s="30">
        <v>346</v>
      </c>
      <c r="AI26" s="30">
        <v>0</v>
      </c>
      <c r="AJ26" s="30">
        <v>0</v>
      </c>
      <c r="AK26" s="30">
        <v>900</v>
      </c>
      <c r="AL26" s="30">
        <v>700</v>
      </c>
      <c r="AM26" s="30">
        <v>0</v>
      </c>
      <c r="AN26" s="30">
        <v>0</v>
      </c>
      <c r="AO26" s="30">
        <v>0</v>
      </c>
      <c r="AP26" s="30">
        <v>0</v>
      </c>
      <c r="AQ26" s="30">
        <v>0</v>
      </c>
      <c r="AR26" s="30">
        <v>0</v>
      </c>
      <c r="AS26" s="30">
        <v>0</v>
      </c>
      <c r="AT26" s="30">
        <v>346</v>
      </c>
      <c r="AU26" s="30">
        <v>0</v>
      </c>
      <c r="AV26" s="30">
        <v>0</v>
      </c>
      <c r="AW26" s="30">
        <v>900</v>
      </c>
      <c r="AX26" s="30">
        <v>700</v>
      </c>
      <c r="AY26" s="30">
        <v>346</v>
      </c>
      <c r="AZ26" s="30">
        <v>0</v>
      </c>
      <c r="BA26" s="30">
        <v>0</v>
      </c>
      <c r="BB26" s="30">
        <v>900</v>
      </c>
      <c r="BC26" s="30">
        <v>700</v>
      </c>
      <c r="BD26" s="30">
        <v>346</v>
      </c>
      <c r="BE26" s="30">
        <v>346</v>
      </c>
      <c r="BF26" s="30">
        <v>0</v>
      </c>
      <c r="BG26" s="30">
        <v>0</v>
      </c>
      <c r="BH26" s="30">
        <v>900</v>
      </c>
      <c r="BI26" s="30">
        <v>700</v>
      </c>
      <c r="BJ26" s="38">
        <f>SUM(C26:BI26)</f>
        <v>12022</v>
      </c>
    </row>
    <row r="27" spans="2:62" ht="30" customHeight="1" thickBot="1">
      <c r="B27" s="15" t="s">
        <v>22</v>
      </c>
      <c r="C27" s="31">
        <v>0</v>
      </c>
      <c r="D27" s="31">
        <v>0</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v>0</v>
      </c>
      <c r="BI27" s="31">
        <v>0</v>
      </c>
      <c r="BJ27" s="39">
        <f>SUM(C27:BI27)</f>
        <v>0</v>
      </c>
    </row>
    <row r="28" spans="2:62" s="7" customFormat="1" ht="30" customHeight="1" thickTop="1" thickBot="1">
      <c r="B28" s="18" t="s">
        <v>23</v>
      </c>
      <c r="C28" s="33">
        <f t="shared" ref="C28:BJ28" si="59">SUM(C24:C27)</f>
        <v>500</v>
      </c>
      <c r="D28" s="33">
        <f t="shared" si="59"/>
        <v>456</v>
      </c>
      <c r="E28" s="33">
        <f t="shared" si="59"/>
        <v>888</v>
      </c>
      <c r="F28" s="33">
        <f t="shared" si="59"/>
        <v>988</v>
      </c>
      <c r="G28" s="33">
        <f t="shared" si="59"/>
        <v>234</v>
      </c>
      <c r="H28" s="33">
        <f t="shared" si="59"/>
        <v>888</v>
      </c>
      <c r="I28" s="33">
        <f t="shared" si="59"/>
        <v>123</v>
      </c>
      <c r="J28" s="33">
        <f t="shared" si="59"/>
        <v>790</v>
      </c>
      <c r="K28" s="33">
        <f t="shared" si="59"/>
        <v>234</v>
      </c>
      <c r="L28" s="33">
        <f t="shared" si="59"/>
        <v>777</v>
      </c>
      <c r="M28" s="33">
        <f t="shared" si="59"/>
        <v>1377</v>
      </c>
      <c r="N28" s="33">
        <f t="shared" ref="N28:BI28" si="60">SUM(N24:N27)</f>
        <v>823</v>
      </c>
      <c r="O28" s="33">
        <f t="shared" si="60"/>
        <v>500</v>
      </c>
      <c r="P28" s="33">
        <f t="shared" si="60"/>
        <v>456</v>
      </c>
      <c r="Q28" s="33">
        <f t="shared" si="60"/>
        <v>888</v>
      </c>
      <c r="R28" s="33">
        <f t="shared" si="60"/>
        <v>988</v>
      </c>
      <c r="S28" s="33">
        <f t="shared" si="60"/>
        <v>234</v>
      </c>
      <c r="T28" s="33">
        <f t="shared" si="60"/>
        <v>888</v>
      </c>
      <c r="U28" s="33">
        <f t="shared" si="60"/>
        <v>123</v>
      </c>
      <c r="V28" s="33">
        <f t="shared" si="60"/>
        <v>790</v>
      </c>
      <c r="W28" s="33">
        <f t="shared" si="60"/>
        <v>234</v>
      </c>
      <c r="X28" s="33">
        <f t="shared" si="60"/>
        <v>777</v>
      </c>
      <c r="Y28" s="33">
        <f t="shared" si="60"/>
        <v>1377</v>
      </c>
      <c r="Z28" s="33">
        <f t="shared" si="60"/>
        <v>823</v>
      </c>
      <c r="AA28" s="33">
        <f t="shared" si="60"/>
        <v>500</v>
      </c>
      <c r="AB28" s="33">
        <f t="shared" si="60"/>
        <v>456</v>
      </c>
      <c r="AC28" s="33">
        <f t="shared" si="60"/>
        <v>888</v>
      </c>
      <c r="AD28" s="33">
        <f t="shared" si="60"/>
        <v>988</v>
      </c>
      <c r="AE28" s="33">
        <f t="shared" si="60"/>
        <v>234</v>
      </c>
      <c r="AF28" s="33">
        <f t="shared" si="60"/>
        <v>888</v>
      </c>
      <c r="AG28" s="33">
        <f t="shared" si="60"/>
        <v>123</v>
      </c>
      <c r="AH28" s="33">
        <f t="shared" si="60"/>
        <v>790</v>
      </c>
      <c r="AI28" s="33">
        <f t="shared" si="60"/>
        <v>234</v>
      </c>
      <c r="AJ28" s="33">
        <f t="shared" si="60"/>
        <v>777</v>
      </c>
      <c r="AK28" s="33">
        <f t="shared" si="60"/>
        <v>1377</v>
      </c>
      <c r="AL28" s="33">
        <f t="shared" si="60"/>
        <v>823</v>
      </c>
      <c r="AM28" s="33">
        <f t="shared" si="60"/>
        <v>500</v>
      </c>
      <c r="AN28" s="33">
        <f t="shared" si="60"/>
        <v>456</v>
      </c>
      <c r="AO28" s="33">
        <f t="shared" si="60"/>
        <v>888</v>
      </c>
      <c r="AP28" s="33">
        <f t="shared" si="60"/>
        <v>988</v>
      </c>
      <c r="AQ28" s="33">
        <f t="shared" si="60"/>
        <v>234</v>
      </c>
      <c r="AR28" s="33">
        <f t="shared" si="60"/>
        <v>888</v>
      </c>
      <c r="AS28" s="33">
        <f t="shared" si="60"/>
        <v>123</v>
      </c>
      <c r="AT28" s="33">
        <f t="shared" si="60"/>
        <v>790</v>
      </c>
      <c r="AU28" s="33">
        <f t="shared" si="60"/>
        <v>234</v>
      </c>
      <c r="AV28" s="33">
        <f t="shared" si="60"/>
        <v>777</v>
      </c>
      <c r="AW28" s="33">
        <f t="shared" si="60"/>
        <v>1377</v>
      </c>
      <c r="AX28" s="33">
        <f t="shared" si="60"/>
        <v>823</v>
      </c>
      <c r="AY28" s="33">
        <f t="shared" si="60"/>
        <v>790</v>
      </c>
      <c r="AZ28" s="33">
        <f t="shared" si="60"/>
        <v>234</v>
      </c>
      <c r="BA28" s="33">
        <f t="shared" si="60"/>
        <v>777</v>
      </c>
      <c r="BB28" s="33">
        <f t="shared" si="60"/>
        <v>1377</v>
      </c>
      <c r="BC28" s="33">
        <f t="shared" si="60"/>
        <v>823</v>
      </c>
      <c r="BD28" s="33">
        <f t="shared" si="60"/>
        <v>790</v>
      </c>
      <c r="BE28" s="33">
        <f t="shared" si="60"/>
        <v>790</v>
      </c>
      <c r="BF28" s="33">
        <f t="shared" si="60"/>
        <v>234</v>
      </c>
      <c r="BG28" s="33">
        <f t="shared" si="60"/>
        <v>777</v>
      </c>
      <c r="BH28" s="33">
        <f t="shared" si="60"/>
        <v>1377</v>
      </c>
      <c r="BI28" s="33">
        <f t="shared" si="60"/>
        <v>823</v>
      </c>
      <c r="BJ28" s="40">
        <f t="shared" si="59"/>
        <v>41104</v>
      </c>
    </row>
    <row r="29" spans="2:62" s="7" customFormat="1" ht="30" customHeight="1">
      <c r="B29" s="21" t="s">
        <v>29</v>
      </c>
      <c r="C29" s="35">
        <f>C6</f>
        <v>47119</v>
      </c>
      <c r="D29" s="35">
        <f t="shared" ref="D29:M29" si="61">D6</f>
        <v>47150</v>
      </c>
      <c r="E29" s="35">
        <f t="shared" si="61"/>
        <v>47181</v>
      </c>
      <c r="F29" s="35">
        <f t="shared" si="61"/>
        <v>47212</v>
      </c>
      <c r="G29" s="35">
        <f t="shared" si="61"/>
        <v>47243</v>
      </c>
      <c r="H29" s="35">
        <f t="shared" si="61"/>
        <v>47274</v>
      </c>
      <c r="I29" s="35">
        <f t="shared" si="61"/>
        <v>47305</v>
      </c>
      <c r="J29" s="35">
        <f t="shared" si="61"/>
        <v>47336</v>
      </c>
      <c r="K29" s="35">
        <f t="shared" si="61"/>
        <v>47367</v>
      </c>
      <c r="L29" s="35">
        <f t="shared" si="61"/>
        <v>47398</v>
      </c>
      <c r="M29" s="35">
        <f t="shared" si="61"/>
        <v>47429</v>
      </c>
      <c r="N29" s="35">
        <f t="shared" ref="N29:BI29" si="62">N6</f>
        <v>47460</v>
      </c>
      <c r="O29" s="48">
        <f t="shared" si="62"/>
        <v>47491</v>
      </c>
      <c r="P29" s="48">
        <f t="shared" si="62"/>
        <v>47522</v>
      </c>
      <c r="Q29" s="48">
        <f t="shared" si="62"/>
        <v>47553</v>
      </c>
      <c r="R29" s="48">
        <f t="shared" si="62"/>
        <v>47584</v>
      </c>
      <c r="S29" s="48">
        <f t="shared" si="62"/>
        <v>47615</v>
      </c>
      <c r="T29" s="48">
        <f t="shared" si="62"/>
        <v>47646</v>
      </c>
      <c r="U29" s="48">
        <f t="shared" si="62"/>
        <v>47677</v>
      </c>
      <c r="V29" s="48">
        <f t="shared" si="62"/>
        <v>47708</v>
      </c>
      <c r="W29" s="48">
        <f t="shared" si="62"/>
        <v>47739</v>
      </c>
      <c r="X29" s="48">
        <f t="shared" si="62"/>
        <v>47770</v>
      </c>
      <c r="Y29" s="48">
        <f t="shared" si="62"/>
        <v>47801</v>
      </c>
      <c r="Z29" s="48">
        <f t="shared" si="62"/>
        <v>47832</v>
      </c>
      <c r="AA29" s="35">
        <f t="shared" si="62"/>
        <v>47863</v>
      </c>
      <c r="AB29" s="35">
        <f t="shared" si="62"/>
        <v>47894</v>
      </c>
      <c r="AC29" s="35">
        <f t="shared" si="62"/>
        <v>47925</v>
      </c>
      <c r="AD29" s="35">
        <f t="shared" si="62"/>
        <v>47956</v>
      </c>
      <c r="AE29" s="35">
        <f t="shared" si="62"/>
        <v>47987</v>
      </c>
      <c r="AF29" s="35">
        <f t="shared" si="62"/>
        <v>48018</v>
      </c>
      <c r="AG29" s="35">
        <f t="shared" si="62"/>
        <v>48049</v>
      </c>
      <c r="AH29" s="35">
        <f t="shared" si="62"/>
        <v>48080</v>
      </c>
      <c r="AI29" s="35">
        <f t="shared" si="62"/>
        <v>48111</v>
      </c>
      <c r="AJ29" s="35">
        <f t="shared" si="62"/>
        <v>48142</v>
      </c>
      <c r="AK29" s="35">
        <f t="shared" si="62"/>
        <v>48173</v>
      </c>
      <c r="AL29" s="35">
        <f t="shared" si="62"/>
        <v>48204</v>
      </c>
      <c r="AM29" s="48">
        <f t="shared" si="62"/>
        <v>48235</v>
      </c>
      <c r="AN29" s="48">
        <f t="shared" si="62"/>
        <v>48266</v>
      </c>
      <c r="AO29" s="48">
        <f t="shared" si="62"/>
        <v>48297</v>
      </c>
      <c r="AP29" s="48">
        <f t="shared" si="62"/>
        <v>48328</v>
      </c>
      <c r="AQ29" s="48">
        <f t="shared" si="62"/>
        <v>48359</v>
      </c>
      <c r="AR29" s="48">
        <f t="shared" si="62"/>
        <v>48390</v>
      </c>
      <c r="AS29" s="48">
        <f t="shared" si="62"/>
        <v>48421</v>
      </c>
      <c r="AT29" s="48">
        <f t="shared" si="62"/>
        <v>48452</v>
      </c>
      <c r="AU29" s="48">
        <f t="shared" si="62"/>
        <v>48483</v>
      </c>
      <c r="AV29" s="48">
        <f t="shared" si="62"/>
        <v>48514</v>
      </c>
      <c r="AW29" s="48">
        <f t="shared" si="62"/>
        <v>48545</v>
      </c>
      <c r="AX29" s="48">
        <f t="shared" si="62"/>
        <v>48576</v>
      </c>
      <c r="AY29" s="35">
        <f t="shared" si="62"/>
        <v>48607</v>
      </c>
      <c r="AZ29" s="35">
        <f t="shared" si="62"/>
        <v>48638</v>
      </c>
      <c r="BA29" s="35">
        <f t="shared" si="62"/>
        <v>48669</v>
      </c>
      <c r="BB29" s="35">
        <f t="shared" si="62"/>
        <v>48700</v>
      </c>
      <c r="BC29" s="35">
        <f t="shared" si="62"/>
        <v>48731</v>
      </c>
      <c r="BD29" s="35">
        <f t="shared" si="62"/>
        <v>48762</v>
      </c>
      <c r="BE29" s="35">
        <f t="shared" si="62"/>
        <v>48793</v>
      </c>
      <c r="BF29" s="35">
        <f t="shared" si="62"/>
        <v>48824</v>
      </c>
      <c r="BG29" s="35">
        <f t="shared" si="62"/>
        <v>48855</v>
      </c>
      <c r="BH29" s="35">
        <f t="shared" si="62"/>
        <v>48886</v>
      </c>
      <c r="BI29" s="35">
        <f t="shared" si="62"/>
        <v>48917</v>
      </c>
      <c r="BJ29" s="37" t="s">
        <v>32</v>
      </c>
    </row>
    <row r="30" spans="2:62" ht="40" customHeight="1">
      <c r="B30" s="28" t="s">
        <v>24</v>
      </c>
      <c r="C30" s="32">
        <f t="shared" ref="C30:BJ30" si="63">SUM(C28,C22,C14)</f>
        <v>412500</v>
      </c>
      <c r="D30" s="32">
        <f t="shared" si="63"/>
        <v>657706</v>
      </c>
      <c r="E30" s="32">
        <f t="shared" si="63"/>
        <v>556407</v>
      </c>
      <c r="F30" s="32">
        <f t="shared" si="63"/>
        <v>513077</v>
      </c>
      <c r="G30" s="32">
        <f t="shared" si="63"/>
        <v>760379</v>
      </c>
      <c r="H30" s="32">
        <f t="shared" si="63"/>
        <v>1022220</v>
      </c>
      <c r="I30" s="32">
        <f t="shared" si="63"/>
        <v>917723</v>
      </c>
      <c r="J30" s="32">
        <f t="shared" si="63"/>
        <v>962235</v>
      </c>
      <c r="K30" s="32">
        <f t="shared" si="63"/>
        <v>981752</v>
      </c>
      <c r="L30" s="32">
        <f t="shared" si="63"/>
        <v>562241</v>
      </c>
      <c r="M30" s="32">
        <f t="shared" si="63"/>
        <v>916634</v>
      </c>
      <c r="N30" s="32">
        <f t="shared" ref="N30:BI30" si="64">SUM(N28,N22,N14)</f>
        <v>825258</v>
      </c>
      <c r="O30" s="32">
        <f t="shared" si="64"/>
        <v>412500</v>
      </c>
      <c r="P30" s="32">
        <f t="shared" si="64"/>
        <v>657706</v>
      </c>
      <c r="Q30" s="32">
        <f t="shared" si="64"/>
        <v>556407</v>
      </c>
      <c r="R30" s="32">
        <f t="shared" si="64"/>
        <v>513077</v>
      </c>
      <c r="S30" s="32">
        <f t="shared" si="64"/>
        <v>760379</v>
      </c>
      <c r="T30" s="32">
        <f t="shared" si="64"/>
        <v>1022220</v>
      </c>
      <c r="U30" s="32">
        <f t="shared" si="64"/>
        <v>917723</v>
      </c>
      <c r="V30" s="32">
        <f t="shared" si="64"/>
        <v>962235</v>
      </c>
      <c r="W30" s="32">
        <f t="shared" si="64"/>
        <v>981752</v>
      </c>
      <c r="X30" s="32">
        <f t="shared" si="64"/>
        <v>562241</v>
      </c>
      <c r="Y30" s="32">
        <f t="shared" si="64"/>
        <v>916634</v>
      </c>
      <c r="Z30" s="32">
        <f t="shared" si="64"/>
        <v>825258</v>
      </c>
      <c r="AA30" s="32">
        <f t="shared" si="64"/>
        <v>412500</v>
      </c>
      <c r="AB30" s="32">
        <f t="shared" si="64"/>
        <v>657706</v>
      </c>
      <c r="AC30" s="32">
        <f t="shared" si="64"/>
        <v>556407</v>
      </c>
      <c r="AD30" s="32">
        <f t="shared" si="64"/>
        <v>513077</v>
      </c>
      <c r="AE30" s="32">
        <f t="shared" si="64"/>
        <v>760379</v>
      </c>
      <c r="AF30" s="32">
        <f t="shared" si="64"/>
        <v>1022220</v>
      </c>
      <c r="AG30" s="32">
        <f t="shared" si="64"/>
        <v>917723</v>
      </c>
      <c r="AH30" s="32">
        <f t="shared" si="64"/>
        <v>962235</v>
      </c>
      <c r="AI30" s="32">
        <f t="shared" si="64"/>
        <v>981752</v>
      </c>
      <c r="AJ30" s="32">
        <f t="shared" si="64"/>
        <v>562241</v>
      </c>
      <c r="AK30" s="32">
        <f t="shared" si="64"/>
        <v>916634</v>
      </c>
      <c r="AL30" s="32">
        <f t="shared" si="64"/>
        <v>825258</v>
      </c>
      <c r="AM30" s="32">
        <f t="shared" si="64"/>
        <v>412500</v>
      </c>
      <c r="AN30" s="32">
        <f t="shared" si="64"/>
        <v>657706</v>
      </c>
      <c r="AO30" s="32">
        <f t="shared" si="64"/>
        <v>556407</v>
      </c>
      <c r="AP30" s="32">
        <f t="shared" si="64"/>
        <v>513077</v>
      </c>
      <c r="AQ30" s="32">
        <f t="shared" si="64"/>
        <v>760379</v>
      </c>
      <c r="AR30" s="32">
        <f t="shared" si="64"/>
        <v>1022220</v>
      </c>
      <c r="AS30" s="32">
        <f t="shared" si="64"/>
        <v>917723</v>
      </c>
      <c r="AT30" s="32">
        <f t="shared" si="64"/>
        <v>962235</v>
      </c>
      <c r="AU30" s="32">
        <f t="shared" si="64"/>
        <v>981752</v>
      </c>
      <c r="AV30" s="32">
        <f t="shared" si="64"/>
        <v>562241</v>
      </c>
      <c r="AW30" s="32">
        <f t="shared" si="64"/>
        <v>916634</v>
      </c>
      <c r="AX30" s="32">
        <f t="shared" si="64"/>
        <v>825258</v>
      </c>
      <c r="AY30" s="32">
        <f t="shared" si="64"/>
        <v>915347</v>
      </c>
      <c r="AZ30" s="32">
        <f t="shared" si="64"/>
        <v>916736</v>
      </c>
      <c r="BA30" s="32">
        <f t="shared" si="64"/>
        <v>562241</v>
      </c>
      <c r="BB30" s="32">
        <f t="shared" si="64"/>
        <v>916634</v>
      </c>
      <c r="BC30" s="32">
        <f t="shared" si="64"/>
        <v>562057</v>
      </c>
      <c r="BD30" s="32">
        <f t="shared" si="64"/>
        <v>915347</v>
      </c>
      <c r="BE30" s="32">
        <f t="shared" si="64"/>
        <v>915347</v>
      </c>
      <c r="BF30" s="32">
        <f t="shared" si="64"/>
        <v>561813</v>
      </c>
      <c r="BG30" s="32">
        <f t="shared" si="64"/>
        <v>562241</v>
      </c>
      <c r="BH30" s="32">
        <f t="shared" si="64"/>
        <v>916634</v>
      </c>
      <c r="BI30" s="32">
        <f t="shared" si="64"/>
        <v>825258</v>
      </c>
      <c r="BJ30" s="36">
        <f t="shared" si="63"/>
        <v>44922183</v>
      </c>
    </row>
    <row r="31" spans="2:62" ht="40" customHeight="1" thickBot="1">
      <c r="B31" s="27" t="s">
        <v>25</v>
      </c>
      <c r="C31" s="31">
        <v>15000</v>
      </c>
      <c r="D31" s="31">
        <v>14000</v>
      </c>
      <c r="E31" s="31">
        <v>15000</v>
      </c>
      <c r="F31" s="31">
        <v>13000</v>
      </c>
      <c r="G31" s="31">
        <v>14000</v>
      </c>
      <c r="H31" s="31">
        <v>16000</v>
      </c>
      <c r="I31" s="31">
        <v>18500</v>
      </c>
      <c r="J31" s="31">
        <v>15432</v>
      </c>
      <c r="K31" s="31">
        <v>12555</v>
      </c>
      <c r="L31" s="31">
        <v>13444</v>
      </c>
      <c r="M31" s="31">
        <v>12543</v>
      </c>
      <c r="N31" s="31">
        <v>13500</v>
      </c>
      <c r="O31" s="31">
        <v>15000</v>
      </c>
      <c r="P31" s="31">
        <v>14000</v>
      </c>
      <c r="Q31" s="31">
        <v>15000</v>
      </c>
      <c r="R31" s="31">
        <v>13000</v>
      </c>
      <c r="S31" s="31">
        <v>14000</v>
      </c>
      <c r="T31" s="31">
        <v>16000</v>
      </c>
      <c r="U31" s="31">
        <v>18500</v>
      </c>
      <c r="V31" s="31">
        <v>15432</v>
      </c>
      <c r="W31" s="31">
        <v>12555</v>
      </c>
      <c r="X31" s="31">
        <v>13444</v>
      </c>
      <c r="Y31" s="31">
        <v>12543</v>
      </c>
      <c r="Z31" s="31">
        <v>13500</v>
      </c>
      <c r="AA31" s="31">
        <v>15000</v>
      </c>
      <c r="AB31" s="31">
        <v>14000</v>
      </c>
      <c r="AC31" s="31">
        <v>15000</v>
      </c>
      <c r="AD31" s="31">
        <v>13000</v>
      </c>
      <c r="AE31" s="31">
        <v>14000</v>
      </c>
      <c r="AF31" s="31">
        <v>16000</v>
      </c>
      <c r="AG31" s="31">
        <v>18500</v>
      </c>
      <c r="AH31" s="31">
        <v>15432</v>
      </c>
      <c r="AI31" s="31">
        <v>12555</v>
      </c>
      <c r="AJ31" s="31">
        <v>13444</v>
      </c>
      <c r="AK31" s="31">
        <v>12543</v>
      </c>
      <c r="AL31" s="31">
        <v>13500</v>
      </c>
      <c r="AM31" s="31">
        <v>15000</v>
      </c>
      <c r="AN31" s="31">
        <v>14000</v>
      </c>
      <c r="AO31" s="31">
        <v>15000</v>
      </c>
      <c r="AP31" s="31">
        <v>13000</v>
      </c>
      <c r="AQ31" s="31">
        <v>14000</v>
      </c>
      <c r="AR31" s="31">
        <v>16000</v>
      </c>
      <c r="AS31" s="31">
        <v>18500</v>
      </c>
      <c r="AT31" s="31">
        <v>15432</v>
      </c>
      <c r="AU31" s="31">
        <v>12555</v>
      </c>
      <c r="AV31" s="31">
        <v>13444</v>
      </c>
      <c r="AW31" s="31">
        <v>12543</v>
      </c>
      <c r="AX31" s="31">
        <v>13500</v>
      </c>
      <c r="AY31" s="31">
        <v>15432</v>
      </c>
      <c r="AZ31" s="31">
        <v>12555</v>
      </c>
      <c r="BA31" s="31">
        <v>13444</v>
      </c>
      <c r="BB31" s="31">
        <v>12543</v>
      </c>
      <c r="BC31" s="31">
        <v>13500</v>
      </c>
      <c r="BD31" s="31">
        <v>13500</v>
      </c>
      <c r="BE31" s="31">
        <v>15432</v>
      </c>
      <c r="BF31" s="31">
        <v>12555</v>
      </c>
      <c r="BG31" s="31">
        <v>13444</v>
      </c>
      <c r="BH31" s="31">
        <v>12543</v>
      </c>
      <c r="BI31" s="31">
        <v>13500</v>
      </c>
      <c r="BJ31" s="39">
        <f>SUM(C31:BI31)</f>
        <v>840344</v>
      </c>
    </row>
    <row r="32" spans="2:62" ht="40" customHeight="1" thickTop="1" thickBot="1">
      <c r="B32" s="29" t="s">
        <v>31</v>
      </c>
      <c r="C32" s="42">
        <f t="shared" ref="C32:BJ32" si="65">SUM(C30:C31)</f>
        <v>427500</v>
      </c>
      <c r="D32" s="42">
        <f t="shared" si="65"/>
        <v>671706</v>
      </c>
      <c r="E32" s="42">
        <f t="shared" si="65"/>
        <v>571407</v>
      </c>
      <c r="F32" s="42">
        <f t="shared" si="65"/>
        <v>526077</v>
      </c>
      <c r="G32" s="42">
        <f t="shared" si="65"/>
        <v>774379</v>
      </c>
      <c r="H32" s="42">
        <f t="shared" si="65"/>
        <v>1038220</v>
      </c>
      <c r="I32" s="42">
        <f t="shared" si="65"/>
        <v>936223</v>
      </c>
      <c r="J32" s="42">
        <f t="shared" si="65"/>
        <v>977667</v>
      </c>
      <c r="K32" s="42">
        <f t="shared" si="65"/>
        <v>994307</v>
      </c>
      <c r="L32" s="42">
        <f t="shared" si="65"/>
        <v>575685</v>
      </c>
      <c r="M32" s="42">
        <f t="shared" si="65"/>
        <v>929177</v>
      </c>
      <c r="N32" s="42">
        <f t="shared" ref="N32:BI32" si="66">SUM(N30:N31)</f>
        <v>838758</v>
      </c>
      <c r="O32" s="42">
        <f t="shared" si="66"/>
        <v>427500</v>
      </c>
      <c r="P32" s="42">
        <f t="shared" si="66"/>
        <v>671706</v>
      </c>
      <c r="Q32" s="42">
        <f t="shared" si="66"/>
        <v>571407</v>
      </c>
      <c r="R32" s="42">
        <f t="shared" si="66"/>
        <v>526077</v>
      </c>
      <c r="S32" s="42">
        <f t="shared" si="66"/>
        <v>774379</v>
      </c>
      <c r="T32" s="42">
        <f t="shared" si="66"/>
        <v>1038220</v>
      </c>
      <c r="U32" s="42">
        <f t="shared" si="66"/>
        <v>936223</v>
      </c>
      <c r="V32" s="42">
        <f t="shared" si="66"/>
        <v>977667</v>
      </c>
      <c r="W32" s="42">
        <f t="shared" si="66"/>
        <v>994307</v>
      </c>
      <c r="X32" s="42">
        <f t="shared" si="66"/>
        <v>575685</v>
      </c>
      <c r="Y32" s="42">
        <f t="shared" si="66"/>
        <v>929177</v>
      </c>
      <c r="Z32" s="42">
        <f t="shared" si="66"/>
        <v>838758</v>
      </c>
      <c r="AA32" s="42">
        <f t="shared" si="66"/>
        <v>427500</v>
      </c>
      <c r="AB32" s="42">
        <f t="shared" si="66"/>
        <v>671706</v>
      </c>
      <c r="AC32" s="42">
        <f t="shared" si="66"/>
        <v>571407</v>
      </c>
      <c r="AD32" s="42">
        <f t="shared" si="66"/>
        <v>526077</v>
      </c>
      <c r="AE32" s="42">
        <f t="shared" si="66"/>
        <v>774379</v>
      </c>
      <c r="AF32" s="42">
        <f t="shared" si="66"/>
        <v>1038220</v>
      </c>
      <c r="AG32" s="42">
        <f t="shared" si="66"/>
        <v>936223</v>
      </c>
      <c r="AH32" s="42">
        <f t="shared" si="66"/>
        <v>977667</v>
      </c>
      <c r="AI32" s="42">
        <f t="shared" si="66"/>
        <v>994307</v>
      </c>
      <c r="AJ32" s="42">
        <f t="shared" si="66"/>
        <v>575685</v>
      </c>
      <c r="AK32" s="42">
        <f t="shared" si="66"/>
        <v>929177</v>
      </c>
      <c r="AL32" s="42">
        <f t="shared" si="66"/>
        <v>838758</v>
      </c>
      <c r="AM32" s="42">
        <f t="shared" si="66"/>
        <v>427500</v>
      </c>
      <c r="AN32" s="42">
        <f t="shared" si="66"/>
        <v>671706</v>
      </c>
      <c r="AO32" s="42">
        <f t="shared" si="66"/>
        <v>571407</v>
      </c>
      <c r="AP32" s="42">
        <f t="shared" si="66"/>
        <v>526077</v>
      </c>
      <c r="AQ32" s="42">
        <f t="shared" si="66"/>
        <v>774379</v>
      </c>
      <c r="AR32" s="42">
        <f t="shared" si="66"/>
        <v>1038220</v>
      </c>
      <c r="AS32" s="42">
        <f t="shared" si="66"/>
        <v>936223</v>
      </c>
      <c r="AT32" s="42">
        <f t="shared" si="66"/>
        <v>977667</v>
      </c>
      <c r="AU32" s="42">
        <f t="shared" si="66"/>
        <v>994307</v>
      </c>
      <c r="AV32" s="42">
        <f t="shared" si="66"/>
        <v>575685</v>
      </c>
      <c r="AW32" s="42">
        <f t="shared" si="66"/>
        <v>929177</v>
      </c>
      <c r="AX32" s="42">
        <f t="shared" si="66"/>
        <v>838758</v>
      </c>
      <c r="AY32" s="42">
        <f t="shared" si="66"/>
        <v>930779</v>
      </c>
      <c r="AZ32" s="42">
        <f t="shared" si="66"/>
        <v>929291</v>
      </c>
      <c r="BA32" s="42">
        <f t="shared" si="66"/>
        <v>575685</v>
      </c>
      <c r="BB32" s="42">
        <f t="shared" si="66"/>
        <v>929177</v>
      </c>
      <c r="BC32" s="42">
        <f t="shared" si="66"/>
        <v>575557</v>
      </c>
      <c r="BD32" s="42">
        <f t="shared" si="66"/>
        <v>928847</v>
      </c>
      <c r="BE32" s="42">
        <f t="shared" si="66"/>
        <v>930779</v>
      </c>
      <c r="BF32" s="42">
        <f t="shared" si="66"/>
        <v>574368</v>
      </c>
      <c r="BG32" s="42">
        <f t="shared" si="66"/>
        <v>575685</v>
      </c>
      <c r="BH32" s="42">
        <f t="shared" si="66"/>
        <v>929177</v>
      </c>
      <c r="BI32" s="42">
        <f t="shared" si="66"/>
        <v>838758</v>
      </c>
      <c r="BJ32" s="43">
        <f t="shared" si="65"/>
        <v>45762527</v>
      </c>
    </row>
    <row r="34" spans="2:16" customFormat="1" ht="50" customHeight="1">
      <c r="B34" s="63" t="s">
        <v>1</v>
      </c>
      <c r="C34" s="63"/>
      <c r="D34" s="63"/>
      <c r="E34" s="63"/>
      <c r="F34" s="63"/>
      <c r="G34" s="63"/>
      <c r="H34" s="64"/>
      <c r="I34" s="64"/>
      <c r="J34" s="64"/>
      <c r="K34" s="64"/>
      <c r="L34" s="64"/>
      <c r="M34" s="64"/>
      <c r="N34" s="64"/>
      <c r="O34" s="64"/>
      <c r="P34" s="64"/>
    </row>
  </sheetData>
  <mergeCells count="2">
    <mergeCell ref="B4:E4"/>
    <mergeCell ref="B34:P34"/>
  </mergeCells>
  <conditionalFormatting sqref="C7:BJ14 C16:BJ22 C24:BJ28 C30:BJ32">
    <cfRule type="cellIs" dxfId="4" priority="10" operator="lessThan">
      <formula>0</formula>
    </cfRule>
  </conditionalFormatting>
  <hyperlinks>
    <hyperlink ref="B34:G34" r:id="rId1" display="CLICK HERE TO CREATE IN SMARTSHEET" xr:uid="{A262E33C-4477-43B5-8B37-D23FCA3F9827}"/>
  </hyperlinks>
  <pageMargins left="0.4" right="0.4" top="0.4" bottom="0.4" header="0" footer="0"/>
  <pageSetup scale="58" fitToWidth="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79998168889431442"/>
    <pageSetUpPr fitToPage="1"/>
  </sheetPr>
  <dimension ref="A1:H24"/>
  <sheetViews>
    <sheetView showGridLines="0" zoomScaleNormal="100" zoomScaleSheetLayoutView="70" zoomScalePageLayoutView="20" workbookViewId="0">
      <selection activeCell="C6" sqref="C6"/>
    </sheetView>
  </sheetViews>
  <sheetFormatPr baseColWidth="10" defaultColWidth="8.83203125" defaultRowHeight="15"/>
  <cols>
    <col min="1" max="1" width="3.33203125" style="5" customWidth="1"/>
    <col min="2" max="2" width="40.1640625" style="25" customWidth="1"/>
    <col min="3" max="8" width="20.83203125" style="5" customWidth="1"/>
    <col min="9" max="9" width="3.33203125" style="5" customWidth="1"/>
    <col min="10" max="16384" width="8.83203125" style="5"/>
  </cols>
  <sheetData>
    <row r="1" spans="1:8" s="3" customFormat="1" ht="50" customHeight="1">
      <c r="B1" s="61" t="s">
        <v>34</v>
      </c>
      <c r="C1" s="61"/>
      <c r="D1" s="61"/>
      <c r="E1" s="61"/>
      <c r="F1" s="61"/>
      <c r="G1" s="61"/>
    </row>
    <row r="2" spans="1:8" s="3" customFormat="1" ht="408.75" customHeight="1">
      <c r="B2" s="46"/>
      <c r="C2" s="46"/>
      <c r="D2" s="46"/>
      <c r="E2" s="46"/>
      <c r="F2" s="46"/>
      <c r="G2" s="46"/>
    </row>
    <row r="3" spans="1:8" ht="26.25" customHeight="1">
      <c r="A3" s="19"/>
      <c r="B3" s="62" t="s">
        <v>28</v>
      </c>
      <c r="C3" s="62"/>
      <c r="D3" s="19"/>
      <c r="E3" s="19"/>
      <c r="F3" s="19"/>
      <c r="G3" s="19"/>
    </row>
    <row r="4" spans="1:8" s="8" customFormat="1" ht="30" customHeight="1">
      <c r="B4" s="53" t="s">
        <v>43</v>
      </c>
      <c r="C4" s="54">
        <v>2029</v>
      </c>
      <c r="D4" s="54">
        <v>2030</v>
      </c>
      <c r="E4" s="54">
        <v>2031</v>
      </c>
      <c r="F4" s="54">
        <v>2032</v>
      </c>
      <c r="G4" s="54">
        <v>2033</v>
      </c>
      <c r="H4" s="55" t="s">
        <v>38</v>
      </c>
    </row>
    <row r="5" spans="1:8" s="8" customFormat="1" ht="30" customHeight="1">
      <c r="B5" s="17" t="s">
        <v>39</v>
      </c>
      <c r="C5" s="49"/>
      <c r="D5" s="49"/>
      <c r="E5" s="49"/>
      <c r="F5" s="49"/>
      <c r="G5" s="49"/>
      <c r="H5" s="50"/>
    </row>
    <row r="6" spans="1:8" ht="30" customHeight="1">
      <c r="B6" s="26" t="s">
        <v>35</v>
      </c>
      <c r="C6" s="51">
        <v>90000</v>
      </c>
      <c r="D6" s="51">
        <v>90000</v>
      </c>
      <c r="E6" s="51">
        <v>90000</v>
      </c>
      <c r="F6" s="51">
        <v>90000</v>
      </c>
      <c r="G6" s="51">
        <v>90000</v>
      </c>
      <c r="H6" s="56">
        <f>SUM(C6:G6)</f>
        <v>450000</v>
      </c>
    </row>
    <row r="7" spans="1:8" ht="30" customHeight="1">
      <c r="B7" s="26" t="s">
        <v>36</v>
      </c>
      <c r="C7" s="51">
        <v>7000</v>
      </c>
      <c r="D7" s="51">
        <v>7000</v>
      </c>
      <c r="E7" s="51">
        <v>7000</v>
      </c>
      <c r="F7" s="51">
        <v>7000</v>
      </c>
      <c r="G7" s="51">
        <v>7000</v>
      </c>
      <c r="H7" s="56">
        <f>SUM(C7:G7)</f>
        <v>35000</v>
      </c>
    </row>
    <row r="8" spans="1:8" ht="30" customHeight="1">
      <c r="B8" s="26" t="s">
        <v>37</v>
      </c>
      <c r="C8" s="51">
        <v>5000</v>
      </c>
      <c r="D8" s="51">
        <v>5000</v>
      </c>
      <c r="E8" s="51">
        <v>5000</v>
      </c>
      <c r="F8" s="51">
        <v>5000</v>
      </c>
      <c r="G8" s="51">
        <v>5000</v>
      </c>
      <c r="H8" s="56">
        <f>SUM(C8:G8)</f>
        <v>25000</v>
      </c>
    </row>
    <row r="9" spans="1:8" ht="30" customHeight="1">
      <c r="B9" s="26" t="s">
        <v>44</v>
      </c>
      <c r="C9" s="52">
        <v>2</v>
      </c>
      <c r="D9" s="52">
        <v>1</v>
      </c>
      <c r="E9" s="52">
        <v>0</v>
      </c>
      <c r="F9" s="52">
        <v>1</v>
      </c>
      <c r="G9" s="52">
        <v>2</v>
      </c>
      <c r="H9" s="57">
        <f>SUM(C9:G9)</f>
        <v>6</v>
      </c>
    </row>
    <row r="10" spans="1:8" ht="30" customHeight="1">
      <c r="B10" s="17" t="s">
        <v>40</v>
      </c>
      <c r="C10" s="49"/>
      <c r="D10" s="49"/>
      <c r="E10" s="49"/>
      <c r="F10" s="49"/>
      <c r="G10" s="49"/>
      <c r="H10" s="49"/>
    </row>
    <row r="11" spans="1:8" ht="30" customHeight="1">
      <c r="B11" s="26" t="s">
        <v>35</v>
      </c>
      <c r="C11" s="51">
        <v>120000</v>
      </c>
      <c r="D11" s="51">
        <v>120000</v>
      </c>
      <c r="E11" s="51">
        <v>120000</v>
      </c>
      <c r="F11" s="51">
        <v>120000</v>
      </c>
      <c r="G11" s="51">
        <v>120000</v>
      </c>
      <c r="H11" s="56">
        <f>SUM(C11:G11)</f>
        <v>600000</v>
      </c>
    </row>
    <row r="12" spans="1:8" ht="30" customHeight="1">
      <c r="B12" s="26" t="s">
        <v>36</v>
      </c>
      <c r="C12" s="51">
        <v>9000</v>
      </c>
      <c r="D12" s="51">
        <v>9000</v>
      </c>
      <c r="E12" s="51">
        <v>9000</v>
      </c>
      <c r="F12" s="51">
        <v>9000</v>
      </c>
      <c r="G12" s="51">
        <v>9000</v>
      </c>
      <c r="H12" s="56">
        <f>SUM(C12:G12)</f>
        <v>45000</v>
      </c>
    </row>
    <row r="13" spans="1:8" s="7" customFormat="1" ht="30" customHeight="1">
      <c r="B13" s="26" t="s">
        <v>37</v>
      </c>
      <c r="C13" s="51">
        <v>5000</v>
      </c>
      <c r="D13" s="51">
        <v>5000</v>
      </c>
      <c r="E13" s="51">
        <v>5000</v>
      </c>
      <c r="F13" s="51">
        <v>5000</v>
      </c>
      <c r="G13" s="51">
        <v>5000</v>
      </c>
      <c r="H13" s="56">
        <f>SUM(C13:G13)</f>
        <v>25000</v>
      </c>
    </row>
    <row r="14" spans="1:8" ht="30" customHeight="1">
      <c r="B14" s="26" t="s">
        <v>44</v>
      </c>
      <c r="C14" s="52">
        <v>0</v>
      </c>
      <c r="D14" s="52">
        <v>0</v>
      </c>
      <c r="E14" s="52">
        <v>1</v>
      </c>
      <c r="F14" s="52">
        <v>2</v>
      </c>
      <c r="G14" s="52">
        <v>1</v>
      </c>
      <c r="H14" s="57">
        <f>SUM(C14:G14)</f>
        <v>4</v>
      </c>
    </row>
    <row r="15" spans="1:8" ht="30" customHeight="1">
      <c r="B15" s="17" t="s">
        <v>41</v>
      </c>
      <c r="C15" s="49"/>
      <c r="D15" s="49"/>
      <c r="E15" s="49"/>
      <c r="F15" s="49"/>
      <c r="G15" s="49"/>
      <c r="H15" s="49"/>
    </row>
    <row r="16" spans="1:8" ht="30" customHeight="1">
      <c r="B16" s="26" t="s">
        <v>35</v>
      </c>
      <c r="C16" s="51">
        <v>100000</v>
      </c>
      <c r="D16" s="51">
        <v>100000</v>
      </c>
      <c r="E16" s="51">
        <v>100000</v>
      </c>
      <c r="F16" s="51">
        <v>100000</v>
      </c>
      <c r="G16" s="51">
        <v>100000</v>
      </c>
      <c r="H16" s="56">
        <f>SUM(C16:G16)</f>
        <v>500000</v>
      </c>
    </row>
    <row r="17" spans="2:8" ht="30" customHeight="1">
      <c r="B17" s="26" t="s">
        <v>36</v>
      </c>
      <c r="C17" s="51">
        <v>8500</v>
      </c>
      <c r="D17" s="51">
        <v>8500</v>
      </c>
      <c r="E17" s="51">
        <v>8500</v>
      </c>
      <c r="F17" s="51">
        <v>8500</v>
      </c>
      <c r="G17" s="51">
        <v>8500</v>
      </c>
      <c r="H17" s="56">
        <f>SUM(C17:G17)</f>
        <v>42500</v>
      </c>
    </row>
    <row r="18" spans="2:8" s="7" customFormat="1" ht="30" customHeight="1">
      <c r="B18" s="26" t="s">
        <v>37</v>
      </c>
      <c r="C18" s="51">
        <v>5000</v>
      </c>
      <c r="D18" s="51">
        <v>5000</v>
      </c>
      <c r="E18" s="51">
        <v>5000</v>
      </c>
      <c r="F18" s="51">
        <v>5000</v>
      </c>
      <c r="G18" s="51">
        <v>5000</v>
      </c>
      <c r="H18" s="56">
        <f>SUM(C18:G18)</f>
        <v>25000</v>
      </c>
    </row>
    <row r="19" spans="2:8" ht="30" customHeight="1">
      <c r="B19" s="26" t="s">
        <v>44</v>
      </c>
      <c r="C19" s="52">
        <v>1</v>
      </c>
      <c r="D19" s="52">
        <v>1</v>
      </c>
      <c r="E19" s="52">
        <v>3</v>
      </c>
      <c r="F19" s="52">
        <v>2</v>
      </c>
      <c r="G19" s="52">
        <v>2</v>
      </c>
      <c r="H19" s="57">
        <f>SUM(C19:G19)</f>
        <v>9</v>
      </c>
    </row>
    <row r="20" spans="2:8" ht="30" customHeight="1">
      <c r="B20" s="17" t="s">
        <v>42</v>
      </c>
      <c r="C20" s="49"/>
      <c r="D20" s="49"/>
      <c r="E20" s="49"/>
      <c r="F20" s="49"/>
      <c r="G20" s="49"/>
      <c r="H20" s="49"/>
    </row>
    <row r="21" spans="2:8" ht="30" customHeight="1">
      <c r="B21" s="26" t="s">
        <v>35</v>
      </c>
      <c r="C21" s="51">
        <v>90000</v>
      </c>
      <c r="D21" s="51">
        <v>90000</v>
      </c>
      <c r="E21" s="51">
        <v>90000</v>
      </c>
      <c r="F21" s="51">
        <v>90000</v>
      </c>
      <c r="G21" s="51">
        <v>90000</v>
      </c>
      <c r="H21" s="56">
        <f>SUM(C21:G21)</f>
        <v>450000</v>
      </c>
    </row>
    <row r="22" spans="2:8" ht="30" customHeight="1">
      <c r="B22" s="26" t="s">
        <v>36</v>
      </c>
      <c r="C22" s="51">
        <v>7000</v>
      </c>
      <c r="D22" s="51">
        <v>7000</v>
      </c>
      <c r="E22" s="51">
        <v>7000</v>
      </c>
      <c r="F22" s="51">
        <v>7000</v>
      </c>
      <c r="G22" s="51">
        <v>7000</v>
      </c>
      <c r="H22" s="56">
        <f>SUM(C22:G22)</f>
        <v>35000</v>
      </c>
    </row>
    <row r="23" spans="2:8" s="7" customFormat="1" ht="30" customHeight="1">
      <c r="B23" s="26" t="s">
        <v>37</v>
      </c>
      <c r="C23" s="51">
        <v>5000</v>
      </c>
      <c r="D23" s="51">
        <v>5000</v>
      </c>
      <c r="E23" s="51">
        <v>5000</v>
      </c>
      <c r="F23" s="51">
        <v>5000</v>
      </c>
      <c r="G23" s="51">
        <v>5000</v>
      </c>
      <c r="H23" s="56">
        <f>SUM(C23:G23)</f>
        <v>25000</v>
      </c>
    </row>
    <row r="24" spans="2:8" ht="30" customHeight="1">
      <c r="B24" s="26" t="s">
        <v>44</v>
      </c>
      <c r="C24" s="52">
        <v>4</v>
      </c>
      <c r="D24" s="52">
        <v>3</v>
      </c>
      <c r="E24" s="52">
        <v>2</v>
      </c>
      <c r="F24" s="52">
        <v>4</v>
      </c>
      <c r="G24" s="52">
        <v>3</v>
      </c>
      <c r="H24" s="57">
        <f>SUM(C24:G24)</f>
        <v>16</v>
      </c>
    </row>
  </sheetData>
  <mergeCells count="2">
    <mergeCell ref="B1:G1"/>
    <mergeCell ref="B3:C3"/>
  </mergeCells>
  <conditionalFormatting sqref="C6:G9">
    <cfRule type="cellIs" dxfId="3" priority="6" operator="lessThan">
      <formula>0</formula>
    </cfRule>
  </conditionalFormatting>
  <conditionalFormatting sqref="C11:G14">
    <cfRule type="cellIs" dxfId="2" priority="3" operator="lessThan">
      <formula>0</formula>
    </cfRule>
  </conditionalFormatting>
  <conditionalFormatting sqref="C16:G19">
    <cfRule type="cellIs" dxfId="1" priority="2" operator="lessThan">
      <formula>0</formula>
    </cfRule>
  </conditionalFormatting>
  <conditionalFormatting sqref="C21:G24">
    <cfRule type="cellIs" dxfId="0" priority="1" operator="lessThan">
      <formula>0</formula>
    </cfRule>
  </conditionalFormatting>
  <pageMargins left="0.4" right="0.4" top="0.4" bottom="0.4" header="0" footer="0"/>
  <pageSetup scale="62"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34998626667073579"/>
  </sheetPr>
  <dimension ref="B2"/>
  <sheetViews>
    <sheetView showGridLines="0" workbookViewId="0">
      <selection activeCell="B51" sqref="B51"/>
    </sheetView>
  </sheetViews>
  <sheetFormatPr baseColWidth="10" defaultColWidth="10.83203125" defaultRowHeight="15"/>
  <cols>
    <col min="1" max="1" width="3.33203125" style="5" customWidth="1"/>
    <col min="2" max="2" width="88.33203125" style="5" customWidth="1"/>
    <col min="3" max="16384" width="10.83203125" style="5"/>
  </cols>
  <sheetData>
    <row r="2" spans="2:2" ht="118" customHeight="1">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5-year Forecasting</vt:lpstr>
      <vt:lpstr>EXAMPLE 5-Year Ops Projections</vt:lpstr>
      <vt:lpstr>- Disclaimer -</vt:lpstr>
      <vt:lpstr>'EXAMPLE 5-year Forecasting'!Print_Area</vt:lpstr>
      <vt:lpstr>'EXAMPLE 5-Year Ops Projections'!Print_Area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2023-12-26T20:33:27Z</cp:lastPrinted>
  <dcterms:created xsi:type="dcterms:W3CDTF">2015-10-16T18:32:25Z</dcterms:created>
  <dcterms:modified xsi:type="dcterms:W3CDTF">2024-01-15T00:40:15Z</dcterms:modified>
</cp:coreProperties>
</file>