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76D711D2-74DD-7443-89E7-D7B5FBE697BC}" xr6:coauthVersionLast="47" xr6:coauthVersionMax="47" xr10:uidLastSave="{00000000-0000-0000-0000-000000000000}"/>
  <bookViews>
    <workbookView xWindow="46060" yWindow="9560" windowWidth="25860" windowHeight="20860" xr2:uid="{606B3392-668C-43EA-9B88-8270CF3AF283}"/>
  </bookViews>
  <sheets>
    <sheet name="EXAMPLE - Real Estate Sales Rpt" sheetId="3" r:id="rId1"/>
    <sheet name="BLANK - Real Estate Sales Rpt" sheetId="5" r:id="rId2"/>
    <sheet name="- Disclaimer -" sheetId="2" r:id="rId3"/>
  </sheets>
  <definedNames>
    <definedName name="_xlnm.Print_Area" localSheetId="1">'BLANK - Real Estate Sales Rpt'!$B$1:$Q$91</definedName>
    <definedName name="_xlnm.Print_Area" localSheetId="0">'EXAMPLE - Real Estate Sales Rpt'!$B$2:$Q$92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89" i="5" l="1"/>
  <c r="Q90" i="5"/>
  <c r="Q91" i="5"/>
  <c r="P91" i="5"/>
  <c r="O91" i="5"/>
  <c r="N91" i="5"/>
  <c r="M91" i="5"/>
  <c r="L91" i="5"/>
  <c r="K91" i="5"/>
  <c r="J91" i="5"/>
  <c r="I91" i="5"/>
  <c r="H91" i="5"/>
  <c r="G91" i="5"/>
  <c r="F91" i="5"/>
  <c r="E91" i="5"/>
  <c r="Q88" i="5"/>
  <c r="Q87" i="5"/>
  <c r="Q86" i="5"/>
  <c r="Q83" i="5"/>
  <c r="Q84" i="5"/>
  <c r="Q85" i="5"/>
  <c r="P85" i="5"/>
  <c r="O85" i="5"/>
  <c r="N85" i="5"/>
  <c r="M85" i="5"/>
  <c r="L85" i="5"/>
  <c r="K85" i="5"/>
  <c r="J85" i="5"/>
  <c r="I85" i="5"/>
  <c r="H85" i="5"/>
  <c r="G85" i="5"/>
  <c r="F85" i="5"/>
  <c r="E85" i="5"/>
  <c r="Q82" i="5"/>
  <c r="Q81" i="5"/>
  <c r="Q80" i="5"/>
  <c r="Q77" i="5"/>
  <c r="Q78" i="5"/>
  <c r="Q79" i="5"/>
  <c r="P79" i="5"/>
  <c r="O79" i="5"/>
  <c r="N79" i="5"/>
  <c r="M79" i="5"/>
  <c r="L79" i="5"/>
  <c r="K79" i="5"/>
  <c r="J79" i="5"/>
  <c r="I79" i="5"/>
  <c r="H79" i="5"/>
  <c r="G79" i="5"/>
  <c r="F79" i="5"/>
  <c r="E79" i="5"/>
  <c r="Q76" i="5"/>
  <c r="Q75" i="5"/>
  <c r="Q74" i="5"/>
  <c r="Q71" i="5"/>
  <c r="Q72" i="5"/>
  <c r="Q73" i="5"/>
  <c r="P73" i="5"/>
  <c r="O73" i="5"/>
  <c r="N73" i="5"/>
  <c r="M73" i="5"/>
  <c r="L73" i="5"/>
  <c r="K73" i="5"/>
  <c r="J73" i="5"/>
  <c r="I73" i="5"/>
  <c r="H73" i="5"/>
  <c r="G73" i="5"/>
  <c r="F73" i="5"/>
  <c r="E73" i="5"/>
  <c r="Q70" i="5"/>
  <c r="Q69" i="5"/>
  <c r="Q68" i="5"/>
  <c r="Q65" i="5"/>
  <c r="Q66" i="5"/>
  <c r="Q67" i="5"/>
  <c r="P67" i="5"/>
  <c r="O67" i="5"/>
  <c r="N67" i="5"/>
  <c r="M67" i="5"/>
  <c r="L67" i="5"/>
  <c r="K67" i="5"/>
  <c r="J67" i="5"/>
  <c r="I67" i="5"/>
  <c r="H67" i="5"/>
  <c r="G67" i="5"/>
  <c r="F67" i="5"/>
  <c r="E67" i="5"/>
  <c r="Q64" i="5"/>
  <c r="Q63" i="5"/>
  <c r="Q62" i="5"/>
  <c r="Q59" i="5"/>
  <c r="Q60" i="5"/>
  <c r="Q61" i="5"/>
  <c r="P61" i="5"/>
  <c r="O61" i="5"/>
  <c r="N61" i="5"/>
  <c r="M61" i="5"/>
  <c r="L61" i="5"/>
  <c r="K61" i="5"/>
  <c r="J61" i="5"/>
  <c r="I61" i="5"/>
  <c r="H61" i="5"/>
  <c r="G61" i="5"/>
  <c r="F61" i="5"/>
  <c r="E61" i="5"/>
  <c r="Q58" i="5"/>
  <c r="Q57" i="5"/>
  <c r="Q56" i="5"/>
  <c r="Q53" i="5"/>
  <c r="Q54" i="5"/>
  <c r="Q55" i="5"/>
  <c r="P55" i="5"/>
  <c r="O55" i="5"/>
  <c r="N55" i="5"/>
  <c r="M55" i="5"/>
  <c r="L55" i="5"/>
  <c r="K55" i="5"/>
  <c r="J55" i="5"/>
  <c r="I55" i="5"/>
  <c r="H55" i="5"/>
  <c r="G55" i="5"/>
  <c r="F55" i="5"/>
  <c r="E55" i="5"/>
  <c r="Q52" i="5"/>
  <c r="Q51" i="5"/>
  <c r="Q50" i="5"/>
  <c r="Q47" i="5"/>
  <c r="Q48" i="5"/>
  <c r="Q49" i="5"/>
  <c r="P49" i="5"/>
  <c r="O49" i="5"/>
  <c r="N49" i="5"/>
  <c r="M49" i="5"/>
  <c r="L49" i="5"/>
  <c r="K49" i="5"/>
  <c r="J49" i="5"/>
  <c r="I49" i="5"/>
  <c r="H49" i="5"/>
  <c r="G49" i="5"/>
  <c r="F49" i="5"/>
  <c r="E49" i="5"/>
  <c r="Q46" i="5"/>
  <c r="Q45" i="5"/>
  <c r="Q44" i="5"/>
  <c r="Q41" i="5"/>
  <c r="Q42" i="5"/>
  <c r="Q43" i="5"/>
  <c r="P43" i="5"/>
  <c r="O43" i="5"/>
  <c r="N43" i="5"/>
  <c r="M43" i="5"/>
  <c r="L43" i="5"/>
  <c r="K43" i="5"/>
  <c r="J43" i="5"/>
  <c r="I43" i="5"/>
  <c r="H43" i="5"/>
  <c r="G43" i="5"/>
  <c r="F43" i="5"/>
  <c r="E43" i="5"/>
  <c r="Q40" i="5"/>
  <c r="Q39" i="5"/>
  <c r="Q38" i="5"/>
  <c r="Q35" i="5"/>
  <c r="Q36" i="5"/>
  <c r="Q37" i="5"/>
  <c r="P37" i="5"/>
  <c r="O37" i="5"/>
  <c r="N37" i="5"/>
  <c r="M37" i="5"/>
  <c r="L37" i="5"/>
  <c r="K37" i="5"/>
  <c r="J37" i="5"/>
  <c r="I37" i="5"/>
  <c r="H37" i="5"/>
  <c r="G37" i="5"/>
  <c r="F37" i="5"/>
  <c r="E37" i="5"/>
  <c r="Q34" i="5"/>
  <c r="Q33" i="5"/>
  <c r="Q32" i="5"/>
  <c r="J28" i="5"/>
  <c r="I28" i="5"/>
  <c r="H28" i="5"/>
  <c r="G28" i="5"/>
  <c r="F28" i="5"/>
  <c r="E28" i="5"/>
  <c r="D28" i="5"/>
  <c r="J27" i="5"/>
  <c r="I27" i="5"/>
  <c r="H27" i="5"/>
  <c r="G27" i="5"/>
  <c r="F27" i="5"/>
  <c r="E27" i="5"/>
  <c r="D27" i="5"/>
  <c r="J26" i="5"/>
  <c r="I26" i="5"/>
  <c r="H26" i="5"/>
  <c r="G26" i="5"/>
  <c r="F26" i="5"/>
  <c r="E26" i="5"/>
  <c r="D26" i="5"/>
  <c r="J25" i="5"/>
  <c r="I25" i="5"/>
  <c r="H25" i="5"/>
  <c r="G25" i="5"/>
  <c r="F25" i="5"/>
  <c r="E25" i="5"/>
  <c r="D25" i="5"/>
  <c r="J24" i="5"/>
  <c r="I24" i="5"/>
  <c r="H24" i="5"/>
  <c r="G24" i="5"/>
  <c r="F24" i="5"/>
  <c r="E24" i="5"/>
  <c r="D24" i="5"/>
  <c r="J23" i="5"/>
  <c r="I23" i="5"/>
  <c r="H23" i="5"/>
  <c r="G23" i="5"/>
  <c r="F23" i="5"/>
  <c r="E23" i="5"/>
  <c r="D23" i="5"/>
  <c r="J22" i="5"/>
  <c r="I22" i="5"/>
  <c r="H22" i="5"/>
  <c r="G22" i="5"/>
  <c r="F22" i="5"/>
  <c r="E22" i="5"/>
  <c r="D22" i="5"/>
  <c r="J21" i="5"/>
  <c r="I21" i="5"/>
  <c r="H21" i="5"/>
  <c r="G21" i="5"/>
  <c r="F21" i="5"/>
  <c r="E21" i="5"/>
  <c r="D21" i="5"/>
  <c r="J20" i="5"/>
  <c r="I20" i="5"/>
  <c r="H20" i="5"/>
  <c r="G20" i="5"/>
  <c r="F20" i="5"/>
  <c r="E20" i="5"/>
  <c r="D20" i="5"/>
  <c r="J19" i="5"/>
  <c r="I19" i="5"/>
  <c r="H19" i="5"/>
  <c r="G19" i="5"/>
  <c r="F19" i="5"/>
  <c r="E19" i="5"/>
  <c r="D19" i="5"/>
  <c r="E14" i="5"/>
  <c r="F14" i="5"/>
  <c r="G14" i="5"/>
  <c r="H14" i="5"/>
  <c r="I14" i="5"/>
  <c r="J14" i="5"/>
  <c r="K14" i="5"/>
  <c r="L14" i="5"/>
  <c r="M14" i="5"/>
  <c r="N14" i="5"/>
  <c r="O14" i="5"/>
  <c r="P14" i="5"/>
  <c r="Q14" i="5"/>
  <c r="E15" i="5"/>
  <c r="F15" i="5"/>
  <c r="G15" i="5"/>
  <c r="H15" i="5"/>
  <c r="I15" i="5"/>
  <c r="J15" i="5"/>
  <c r="K15" i="5"/>
  <c r="L15" i="5"/>
  <c r="M15" i="5"/>
  <c r="N15" i="5"/>
  <c r="O15" i="5"/>
  <c r="P15" i="5"/>
  <c r="Q15" i="5"/>
  <c r="Q16" i="5"/>
  <c r="P16" i="5"/>
  <c r="O16" i="5"/>
  <c r="N16" i="5"/>
  <c r="M16" i="5"/>
  <c r="L16" i="5"/>
  <c r="K16" i="5"/>
  <c r="J16" i="5"/>
  <c r="I16" i="5"/>
  <c r="H16" i="5"/>
  <c r="G16" i="5"/>
  <c r="F16" i="5"/>
  <c r="E16" i="5"/>
  <c r="E13" i="5"/>
  <c r="F13" i="5"/>
  <c r="G13" i="5"/>
  <c r="H13" i="5"/>
  <c r="I13" i="5"/>
  <c r="J13" i="5"/>
  <c r="K13" i="5"/>
  <c r="L13" i="5"/>
  <c r="M13" i="5"/>
  <c r="N13" i="5"/>
  <c r="O13" i="5"/>
  <c r="P13" i="5"/>
  <c r="Q13" i="5"/>
  <c r="E12" i="5"/>
  <c r="F12" i="5"/>
  <c r="G12" i="5"/>
  <c r="H12" i="5"/>
  <c r="I12" i="5"/>
  <c r="J12" i="5"/>
  <c r="K12" i="5"/>
  <c r="L12" i="5"/>
  <c r="M12" i="5"/>
  <c r="N12" i="5"/>
  <c r="O12" i="5"/>
  <c r="P12" i="5"/>
  <c r="Q12" i="5"/>
  <c r="E11" i="5"/>
  <c r="F11" i="5"/>
  <c r="G11" i="5"/>
  <c r="H11" i="5"/>
  <c r="I11" i="5"/>
  <c r="J11" i="5"/>
  <c r="K11" i="5"/>
  <c r="L11" i="5"/>
  <c r="M11" i="5"/>
  <c r="N11" i="5"/>
  <c r="O11" i="5"/>
  <c r="P11" i="5"/>
  <c r="Q11" i="5"/>
  <c r="P4" i="5"/>
  <c r="L4" i="5"/>
  <c r="H4" i="5"/>
  <c r="E4" i="5"/>
  <c r="C4" i="5"/>
  <c r="B4" i="5"/>
  <c r="Q67" i="3"/>
  <c r="E15" i="3"/>
  <c r="F15" i="3"/>
  <c r="G15" i="3"/>
  <c r="H15" i="3"/>
  <c r="I15" i="3"/>
  <c r="J15" i="3"/>
  <c r="K15" i="3"/>
  <c r="L15" i="3"/>
  <c r="M15" i="3"/>
  <c r="N15" i="3"/>
  <c r="O15" i="3"/>
  <c r="P15" i="3"/>
  <c r="Q15" i="3"/>
  <c r="E16" i="3"/>
  <c r="F16" i="3"/>
  <c r="G16" i="3"/>
  <c r="H16" i="3"/>
  <c r="I16" i="3"/>
  <c r="J16" i="3"/>
  <c r="K16" i="3"/>
  <c r="L16" i="3"/>
  <c r="M16" i="3"/>
  <c r="N16" i="3"/>
  <c r="O16" i="3"/>
  <c r="P16" i="3"/>
  <c r="Q16" i="3"/>
  <c r="Q17" i="3"/>
  <c r="P5" i="3"/>
  <c r="L5" i="3"/>
  <c r="H5" i="3"/>
  <c r="E14" i="3"/>
  <c r="F14" i="3"/>
  <c r="G14" i="3"/>
  <c r="H14" i="3"/>
  <c r="I14" i="3"/>
  <c r="J14" i="3"/>
  <c r="K14" i="3"/>
  <c r="L14" i="3"/>
  <c r="M14" i="3"/>
  <c r="N14" i="3"/>
  <c r="O14" i="3"/>
  <c r="P14" i="3"/>
  <c r="Q14" i="3"/>
  <c r="E5" i="3"/>
  <c r="O12" i="3"/>
  <c r="E12" i="3"/>
  <c r="F12" i="3"/>
  <c r="G12" i="3"/>
  <c r="H12" i="3"/>
  <c r="I12" i="3"/>
  <c r="J12" i="3"/>
  <c r="K12" i="3"/>
  <c r="L12" i="3"/>
  <c r="M12" i="3"/>
  <c r="N12" i="3"/>
  <c r="P12" i="3"/>
  <c r="Q12" i="3"/>
  <c r="C5" i="3"/>
  <c r="B5" i="3"/>
  <c r="F13" i="3"/>
  <c r="G13" i="3"/>
  <c r="H13" i="3"/>
  <c r="I13" i="3"/>
  <c r="J13" i="3"/>
  <c r="K13" i="3"/>
  <c r="L13" i="3"/>
  <c r="M13" i="3"/>
  <c r="N13" i="3"/>
  <c r="O13" i="3"/>
  <c r="P13" i="3"/>
  <c r="E13" i="3"/>
  <c r="P17" i="3"/>
  <c r="O17" i="3"/>
  <c r="N17" i="3"/>
  <c r="M17" i="3"/>
  <c r="L17" i="3"/>
  <c r="K17" i="3"/>
  <c r="J17" i="3"/>
  <c r="I17" i="3"/>
  <c r="H17" i="3"/>
  <c r="G17" i="3"/>
  <c r="F17" i="3"/>
  <c r="E17" i="3"/>
  <c r="Q13" i="3"/>
  <c r="Q36" i="3"/>
  <c r="Q37" i="3"/>
  <c r="Q38" i="3"/>
  <c r="Q90" i="3"/>
  <c r="Q91" i="3"/>
  <c r="Q92" i="3"/>
  <c r="J29" i="3"/>
  <c r="I29" i="3"/>
  <c r="H29" i="3"/>
  <c r="Q89" i="3"/>
  <c r="G29" i="3"/>
  <c r="Q84" i="3"/>
  <c r="Q85" i="3"/>
  <c r="Q86" i="3"/>
  <c r="J28" i="3"/>
  <c r="I28" i="3"/>
  <c r="H28" i="3"/>
  <c r="Q83" i="3"/>
  <c r="G28" i="3"/>
  <c r="Q78" i="3"/>
  <c r="Q79" i="3"/>
  <c r="Q80" i="3"/>
  <c r="J27" i="3"/>
  <c r="I27" i="3"/>
  <c r="H27" i="3"/>
  <c r="Q77" i="3"/>
  <c r="G27" i="3"/>
  <c r="Q72" i="3"/>
  <c r="Q73" i="3"/>
  <c r="Q74" i="3"/>
  <c r="J26" i="3"/>
  <c r="I26" i="3"/>
  <c r="H26" i="3"/>
  <c r="Q71" i="3"/>
  <c r="G26" i="3"/>
  <c r="Q66" i="3"/>
  <c r="Q68" i="3"/>
  <c r="J25" i="3"/>
  <c r="Q60" i="3"/>
  <c r="Q61" i="3"/>
  <c r="Q62" i="3"/>
  <c r="J24" i="3"/>
  <c r="Q54" i="3"/>
  <c r="Q55" i="3"/>
  <c r="Q56" i="3"/>
  <c r="J23" i="3"/>
  <c r="Q48" i="3"/>
  <c r="Q49" i="3"/>
  <c r="Q50" i="3"/>
  <c r="J22" i="3"/>
  <c r="Q42" i="3"/>
  <c r="Q43" i="3"/>
  <c r="Q44" i="3"/>
  <c r="J21" i="3"/>
  <c r="J20" i="3"/>
  <c r="I25" i="3"/>
  <c r="H25" i="3"/>
  <c r="Q65" i="3"/>
  <c r="G25" i="3"/>
  <c r="I24" i="3"/>
  <c r="H24" i="3"/>
  <c r="Q59" i="3"/>
  <c r="G24" i="3"/>
  <c r="I23" i="3"/>
  <c r="H23" i="3"/>
  <c r="Q53" i="3"/>
  <c r="G23" i="3"/>
  <c r="I22" i="3"/>
  <c r="H22" i="3"/>
  <c r="Q47" i="3"/>
  <c r="G22" i="3"/>
  <c r="I21" i="3"/>
  <c r="H21" i="3"/>
  <c r="Q41" i="3"/>
  <c r="G21" i="3"/>
  <c r="I20" i="3"/>
  <c r="H20" i="3"/>
  <c r="Q35" i="3"/>
  <c r="G20" i="3"/>
  <c r="Q88" i="3"/>
  <c r="F29" i="3"/>
  <c r="Q82" i="3"/>
  <c r="F28" i="3"/>
  <c r="Q76" i="3"/>
  <c r="F27" i="3"/>
  <c r="Q70" i="3"/>
  <c r="F26" i="3"/>
  <c r="Q64" i="3"/>
  <c r="F25" i="3"/>
  <c r="Q58" i="3"/>
  <c r="F24" i="3"/>
  <c r="Q52" i="3"/>
  <c r="F23" i="3"/>
  <c r="Q46" i="3"/>
  <c r="F22" i="3"/>
  <c r="Q40" i="3"/>
  <c r="F21" i="3"/>
  <c r="Q34" i="3"/>
  <c r="F20" i="3"/>
  <c r="Q87" i="3"/>
  <c r="E29" i="3"/>
  <c r="Q81" i="3"/>
  <c r="E28" i="3"/>
  <c r="Q75" i="3"/>
  <c r="E27" i="3"/>
  <c r="Q63" i="3"/>
  <c r="E25" i="3"/>
  <c r="Q57" i="3"/>
  <c r="E24" i="3"/>
  <c r="Q51" i="3"/>
  <c r="E23" i="3"/>
  <c r="Q33" i="3"/>
  <c r="E20" i="3"/>
  <c r="Q45" i="3"/>
  <c r="E22" i="3"/>
  <c r="Q39" i="3"/>
  <c r="E21" i="3"/>
  <c r="Q69" i="3"/>
  <c r="E26" i="3"/>
  <c r="D29" i="3"/>
  <c r="D28" i="3"/>
  <c r="D27" i="3"/>
  <c r="D26" i="3"/>
  <c r="D25" i="3"/>
  <c r="D24" i="3"/>
  <c r="D23" i="3"/>
  <c r="D22" i="3"/>
  <c r="D21" i="3"/>
  <c r="D20" i="3"/>
  <c r="P92" i="3"/>
  <c r="O92" i="3"/>
  <c r="N92" i="3"/>
  <c r="M92" i="3"/>
  <c r="L92" i="3"/>
  <c r="K92" i="3"/>
  <c r="J92" i="3"/>
  <c r="I92" i="3"/>
  <c r="H92" i="3"/>
  <c r="G92" i="3"/>
  <c r="F92" i="3"/>
  <c r="E92" i="3"/>
  <c r="P86" i="3"/>
  <c r="O86" i="3"/>
  <c r="N86" i="3"/>
  <c r="M86" i="3"/>
  <c r="L86" i="3"/>
  <c r="K86" i="3"/>
  <c r="J86" i="3"/>
  <c r="I86" i="3"/>
  <c r="H86" i="3"/>
  <c r="G86" i="3"/>
  <c r="F86" i="3"/>
  <c r="E86" i="3"/>
  <c r="P80" i="3"/>
  <c r="O80" i="3"/>
  <c r="N80" i="3"/>
  <c r="M80" i="3"/>
  <c r="L80" i="3"/>
  <c r="K80" i="3"/>
  <c r="J80" i="3"/>
  <c r="I80" i="3"/>
  <c r="H80" i="3"/>
  <c r="G80" i="3"/>
  <c r="F80" i="3"/>
  <c r="E80" i="3"/>
  <c r="P74" i="3"/>
  <c r="O74" i="3"/>
  <c r="N74" i="3"/>
  <c r="M74" i="3"/>
  <c r="L74" i="3"/>
  <c r="K74" i="3"/>
  <c r="J74" i="3"/>
  <c r="I74" i="3"/>
  <c r="H74" i="3"/>
  <c r="G74" i="3"/>
  <c r="F74" i="3"/>
  <c r="E74" i="3"/>
  <c r="P68" i="3"/>
  <c r="O68" i="3"/>
  <c r="N68" i="3"/>
  <c r="M68" i="3"/>
  <c r="L68" i="3"/>
  <c r="K68" i="3"/>
  <c r="J68" i="3"/>
  <c r="I68" i="3"/>
  <c r="H68" i="3"/>
  <c r="G68" i="3"/>
  <c r="F68" i="3"/>
  <c r="E68" i="3"/>
  <c r="P62" i="3"/>
  <c r="O62" i="3"/>
  <c r="N62" i="3"/>
  <c r="M62" i="3"/>
  <c r="L62" i="3"/>
  <c r="K62" i="3"/>
  <c r="J62" i="3"/>
  <c r="I62" i="3"/>
  <c r="H62" i="3"/>
  <c r="G62" i="3"/>
  <c r="F62" i="3"/>
  <c r="E62" i="3"/>
  <c r="P56" i="3"/>
  <c r="O56" i="3"/>
  <c r="N56" i="3"/>
  <c r="M56" i="3"/>
  <c r="L56" i="3"/>
  <c r="K56" i="3"/>
  <c r="J56" i="3"/>
  <c r="I56" i="3"/>
  <c r="H56" i="3"/>
  <c r="G56" i="3"/>
  <c r="F56" i="3"/>
  <c r="E56" i="3"/>
  <c r="P50" i="3"/>
  <c r="O50" i="3"/>
  <c r="N50" i="3"/>
  <c r="M50" i="3"/>
  <c r="L50" i="3"/>
  <c r="K50" i="3"/>
  <c r="J50" i="3"/>
  <c r="I50" i="3"/>
  <c r="H50" i="3"/>
  <c r="G50" i="3"/>
  <c r="F50" i="3"/>
  <c r="E50" i="3"/>
  <c r="P44" i="3"/>
  <c r="O44" i="3"/>
  <c r="N44" i="3"/>
  <c r="M44" i="3"/>
  <c r="L44" i="3"/>
  <c r="K44" i="3"/>
  <c r="J44" i="3"/>
  <c r="I44" i="3"/>
  <c r="H44" i="3"/>
  <c r="G44" i="3"/>
  <c r="F44" i="3"/>
  <c r="E44" i="3"/>
  <c r="P38" i="3"/>
  <c r="O38" i="3"/>
  <c r="N38" i="3"/>
  <c r="M38" i="3"/>
  <c r="L38" i="3"/>
  <c r="K38" i="3"/>
  <c r="J38" i="3"/>
  <c r="I38" i="3"/>
  <c r="H38" i="3"/>
  <c r="G38" i="3"/>
  <c r="F38" i="3"/>
  <c r="E38" i="3"/>
</calcChain>
</file>

<file path=xl/sharedStrings.xml><?xml version="1.0" encoding="utf-8"?>
<sst xmlns="http://schemas.openxmlformats.org/spreadsheetml/2006/main" count="250" uniqueCount="55">
  <si>
    <t>REAL ESTATE SALES REPORT TEMPLATE</t>
  </si>
  <si>
    <t>NAME</t>
  </si>
  <si>
    <t>CATEGORY</t>
  </si>
  <si>
    <t>JAN</t>
  </si>
  <si>
    <t>FEB</t>
  </si>
  <si>
    <t>MAR</t>
  </si>
  <si>
    <t>APR</t>
  </si>
  <si>
    <t>MAY</t>
  </si>
  <si>
    <t>JUN</t>
  </si>
  <si>
    <t>JUL</t>
  </si>
  <si>
    <t>AUG</t>
  </si>
  <si>
    <t>SEP</t>
  </si>
  <si>
    <t>OCT</t>
  </si>
  <si>
    <t>NOV</t>
  </si>
  <si>
    <t>DEC</t>
  </si>
  <si>
    <t>ANNUAL TOTAL</t>
  </si>
  <si>
    <t>NEW LISTINGS</t>
  </si>
  <si>
    <t>NUMBER OF SALES</t>
  </si>
  <si>
    <t>SALES AMOUNT</t>
  </si>
  <si>
    <t>TARGET AMOUNT</t>
  </si>
  <si>
    <t>TOTAL LISTINGS</t>
  </si>
  <si>
    <t>John A.</t>
  </si>
  <si>
    <t>Dave H.</t>
  </si>
  <si>
    <t>Donelle P.</t>
  </si>
  <si>
    <t>Mack R.</t>
  </si>
  <si>
    <t>REPORT YEAR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</si>
  <si>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</si>
  <si>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20XX</t>
  </si>
  <si>
    <t>EMPLOYEE ID</t>
  </si>
  <si>
    <t xml:space="preserve">Calista F. </t>
  </si>
  <si>
    <t>Jeffrey D.</t>
  </si>
  <si>
    <t>Jaquie P.</t>
  </si>
  <si>
    <t xml:space="preserve">Janet J. </t>
  </si>
  <si>
    <t xml:space="preserve">Joan J. </t>
  </si>
  <si>
    <t xml:space="preserve">Taylor S. </t>
  </si>
  <si>
    <t>CLICK HERE TO CREATE IN SMARTSHEET</t>
  </si>
  <si>
    <t>DASHBOARD DATA</t>
  </si>
  <si>
    <t>AGENTS 
REPRESENTED</t>
  </si>
  <si>
    <t>% OF TARGET</t>
  </si>
  <si>
    <t>ANNUAL OVERVIEW</t>
  </si>
  <si>
    <t>TOTAL SALES</t>
  </si>
  <si>
    <t>TOTAL SALES AMOUNT</t>
  </si>
  <si>
    <t>TARGET SALES AMOUNT</t>
  </si>
  <si>
    <t>% OF TARGET REACHED</t>
  </si>
  <si>
    <t xml:space="preserve">User to add Employee Names and ID's, and enter individual Listings, Sales, and Target Amounts in the DASHBOARD DATA table beginning on row 31.  
Charts, Graphs, and Tables at the top will automatically populate as Dashboard Data is entered throughout the year. </t>
  </si>
  <si>
    <t>Agent 1</t>
  </si>
  <si>
    <t>Agent 2</t>
  </si>
  <si>
    <t>Agent 3</t>
  </si>
  <si>
    <t>Agent 4</t>
  </si>
  <si>
    <t>Agent 5</t>
  </si>
  <si>
    <t>Agent 6</t>
  </si>
  <si>
    <t>Agent 7</t>
  </si>
  <si>
    <t>Agent 8</t>
  </si>
  <si>
    <t>Agent 9</t>
  </si>
  <si>
    <t>Agent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</si>
</sst>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3" formatCode="_(* #,##0.00_);_(* \(#,##0.00\);_(* &quot;-&quot;??_);_(@_)"/>
    <numFmt numFmtId="164" formatCode="&quot;$&quot;#,##0"/>
    <numFmt numFmtId="165" formatCode="0.0%"/>
    <numFmt numFmtId="166" formatCode="_(&quot;$&quot;* #,##0_);_(&quot;$&quot;* \(#,##0\);_(&quot;$&quot;* &quot;-&quot;??_);_(@_)"/>
  </numFmts>
  <fonts count="19">
    <font>
      <sz val="11"/>
      <color theme="1"/>
      <name val="Calibri"/>
      <family val="2"/>
      <scheme val="minor"/>
    </font>
    <font>
      <sz val="11"/>
      <color theme="1"/>
      <name val="Calibri"/>
      <family val="2"/>
      <scheme val="minor"/>
    </font>
    <font>
      <sz val="11"/>
      <color theme="1"/>
      <name val="Century Gothic"/>
      <family val="2"/>
    </font>
    <font>
      <sz val="14"/>
      <color theme="1"/>
      <name val="Century Gothic"/>
      <family val="2"/>
    </font>
    <font>
      <sz val="10"/>
      <color theme="1"/>
      <name val="Century Gothic"/>
      <family val="2"/>
    </font>
    <font>
      <b/>
      <sz val="10"/>
      <color theme="1"/>
      <name val="Century Gothic"/>
      <family val="2"/>
    </font>
    <font>
      <sz val="12"/>
      <color theme="1"/>
      <name val="Century Gothic"/>
      <family val="2"/>
    </font>
    <font>
      <b/>
      <sz val="26"/>
      <color theme="1" tint="0.34998626667073579"/>
      <name val="Century Gothic"/>
      <family val="2"/>
    </font>
    <font>
      <sz val="11"/>
      <color theme="1"/>
      <name val="Century Gothic"/>
      <family val="1"/>
    </font>
    <font>
      <sz val="14"/>
      <color theme="1"/>
      <name val="Century Gothic"/>
      <family val="1"/>
    </font>
    <font>
      <b/>
      <sz val="12"/>
      <color theme="1"/>
      <name val="Century Gothic"/>
      <family val="2"/>
    </font>
    <font>
      <sz val="24"/>
      <color theme="1"/>
      <name val="Century Gothic"/>
      <family val="1"/>
    </font>
    <font>
      <sz val="12"/>
      <color theme="1"/>
      <name val="Century Gothic"/>
      <family val="1"/>
    </font>
    <font>
      <sz val="24"/>
      <color theme="1" tint="0.34998626667073579"/>
      <name val="Century Gothic"/>
      <family val="1"/>
    </font>
    <font>
      <sz val="26"/>
      <color theme="1"/>
      <name val="Century Gothic"/>
      <family val="1"/>
    </font>
    <font>
      <sz val="8"/>
      <name val="Calibri"/>
      <family val="2"/>
      <scheme val="minor"/>
    </font>
    <font>
      <sz val="14"/>
      <color theme="1"/>
      <name val="Arial"/>
      <family val="2"/>
    </font>
    <font>
      <u/>
      <sz val="11"/>
      <color theme="10"/>
      <name val="Calibri"/>
      <family val="2"/>
      <scheme val="minor"/>
    </font>
    <font>
      <u/>
      <sz val="22"/>
      <color theme="0"/>
      <name val="Century Gothic Bold"/>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EAEEF3"/>
        <bgColor indexed="64"/>
      </patternFill>
    </fill>
    <fill>
      <patternFill patternType="solid">
        <fgColor rgb="FFBAC7D9"/>
        <bgColor indexed="64"/>
      </patternFill>
    </fill>
    <fill>
      <patternFill patternType="solid">
        <fgColor rgb="FFE0E0E0"/>
        <bgColor indexed="64"/>
      </patternFill>
    </fill>
  </fills>
  <borders count="9">
    <border>
      <left/>
      <right/>
      <top/>
      <bottom/>
      <diagonal/>
    </border>
    <border>
      <left style="thin">
        <color theme="0" tint="-0.24994659260841701"/>
      </left>
      <right/>
      <top style="thin">
        <color theme="0" tint="-0.24994659260841701"/>
      </top>
      <bottom style="thin">
        <color theme="0" tint="-0.24994659260841701"/>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top/>
      <bottom style="thin">
        <color theme="0" tint="-0.24994659260841701"/>
      </bottom>
      <diagonal/>
    </border>
    <border>
      <left/>
      <right style="thick">
        <color theme="0"/>
      </right>
      <top/>
      <bottom/>
      <diagonal/>
    </border>
    <border>
      <left style="thick">
        <color theme="0"/>
      </left>
      <right/>
      <top/>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cellStyleXfs>
  <cellXfs count="80">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1" fillId="0" borderId="0" xfId="1"/>
    <xf numFmtId="0" fontId="0" fillId="0" borderId="0" xfId="0" applyFill="1"/>
    <xf numFmtId="0" fontId="7" fillId="0" borderId="0" xfId="0" applyFont="1" applyAlignment="1">
      <alignment vertical="center"/>
    </xf>
    <xf numFmtId="0" fontId="0" fillId="0" borderId="0" xfId="0" applyBorder="1"/>
    <xf numFmtId="0" fontId="5" fillId="8" borderId="3" xfId="0" applyFont="1" applyFill="1" applyBorder="1" applyAlignment="1">
      <alignment horizontal="center" vertical="center"/>
    </xf>
    <xf numFmtId="0" fontId="4" fillId="4" borderId="3" xfId="0" applyFont="1" applyFill="1" applyBorder="1" applyAlignment="1">
      <alignment horizontal="right" vertical="center" wrapText="1" indent="1"/>
    </xf>
    <xf numFmtId="1" fontId="4" fillId="5" borderId="3" xfId="0" applyNumberFormat="1" applyFont="1" applyFill="1" applyBorder="1" applyAlignment="1">
      <alignment horizontal="center" vertical="center" wrapText="1"/>
    </xf>
    <xf numFmtId="1" fontId="10" fillId="4" borderId="3" xfId="0" applyNumberFormat="1" applyFont="1" applyFill="1" applyBorder="1" applyAlignment="1">
      <alignment horizontal="center" vertical="center" wrapText="1"/>
    </xf>
    <xf numFmtId="42" fontId="4" fillId="5" borderId="3" xfId="0" applyNumberFormat="1" applyFont="1" applyFill="1" applyBorder="1" applyAlignment="1">
      <alignment horizontal="left" vertical="center" wrapText="1"/>
    </xf>
    <xf numFmtId="164" fontId="10" fillId="4" borderId="3" xfId="0" applyNumberFormat="1" applyFont="1" applyFill="1" applyBorder="1" applyAlignment="1">
      <alignment horizontal="center" vertical="center" wrapText="1"/>
    </xf>
    <xf numFmtId="42" fontId="4" fillId="5" borderId="3" xfId="0" applyNumberFormat="1" applyFont="1" applyFill="1" applyBorder="1" applyAlignment="1">
      <alignment vertical="center" wrapText="1"/>
    </xf>
    <xf numFmtId="165" fontId="4" fillId="3" borderId="3" xfId="0" applyNumberFormat="1" applyFont="1" applyFill="1" applyBorder="1" applyAlignment="1">
      <alignment horizontal="center" vertical="center" wrapText="1"/>
    </xf>
    <xf numFmtId="165" fontId="10" fillId="4" borderId="3" xfId="0" applyNumberFormat="1" applyFont="1" applyFill="1" applyBorder="1" applyAlignment="1">
      <alignment horizontal="center" vertical="center" wrapText="1"/>
    </xf>
    <xf numFmtId="0" fontId="4" fillId="6" borderId="3" xfId="0" applyFont="1" applyFill="1" applyBorder="1" applyAlignment="1">
      <alignment horizontal="right" vertical="center" wrapText="1" indent="1"/>
    </xf>
    <xf numFmtId="1" fontId="8" fillId="5" borderId="3"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9" fontId="8" fillId="5" borderId="3" xfId="3" applyFont="1" applyFill="1" applyBorder="1" applyAlignment="1">
      <alignment horizontal="center" vertical="center"/>
    </xf>
    <xf numFmtId="0" fontId="6" fillId="3" borderId="1" xfId="0" applyFont="1" applyFill="1" applyBorder="1" applyAlignment="1">
      <alignment horizontal="left" vertical="center" indent="1"/>
    </xf>
    <xf numFmtId="0" fontId="6" fillId="9" borderId="1" xfId="0" applyFont="1" applyFill="1" applyBorder="1" applyAlignment="1">
      <alignment horizontal="left" vertical="center" indent="1"/>
    </xf>
    <xf numFmtId="1" fontId="8" fillId="10" borderId="3" xfId="0" applyNumberFormat="1" applyFont="1" applyFill="1" applyBorder="1" applyAlignment="1">
      <alignment horizontal="center" vertical="center"/>
    </xf>
    <xf numFmtId="164" fontId="8" fillId="10" borderId="3" xfId="0" applyNumberFormat="1" applyFont="1" applyFill="1" applyBorder="1" applyAlignment="1">
      <alignment horizontal="center" vertical="center"/>
    </xf>
    <xf numFmtId="9" fontId="8" fillId="10" borderId="3" xfId="3" applyFont="1" applyFill="1" applyBorder="1" applyAlignment="1">
      <alignment horizontal="center" vertical="center"/>
    </xf>
    <xf numFmtId="1" fontId="10" fillId="6" borderId="3" xfId="0" applyNumberFormat="1" applyFont="1" applyFill="1" applyBorder="1" applyAlignment="1">
      <alignment horizontal="center" vertical="center" wrapText="1"/>
    </xf>
    <xf numFmtId="164" fontId="10" fillId="6" borderId="3" xfId="0" applyNumberFormat="1" applyFont="1" applyFill="1" applyBorder="1" applyAlignment="1">
      <alignment horizontal="center" vertical="center" wrapText="1"/>
    </xf>
    <xf numFmtId="165" fontId="10" fillId="6" borderId="3" xfId="0" applyNumberFormat="1" applyFont="1" applyFill="1" applyBorder="1" applyAlignment="1">
      <alignment horizontal="center" vertical="center" wrapText="1"/>
    </xf>
    <xf numFmtId="1" fontId="10" fillId="11" borderId="3" xfId="0" applyNumberFormat="1" applyFont="1" applyFill="1" applyBorder="1" applyAlignment="1">
      <alignment horizontal="center" vertical="center" wrapText="1"/>
    </xf>
    <xf numFmtId="164" fontId="10" fillId="11" borderId="3" xfId="0" applyNumberFormat="1" applyFont="1" applyFill="1" applyBorder="1" applyAlignment="1">
      <alignment horizontal="center" vertical="center" wrapText="1"/>
    </xf>
    <xf numFmtId="165" fontId="10" fillId="11" borderId="3" xfId="0" applyNumberFormat="1" applyFont="1" applyFill="1" applyBorder="1" applyAlignment="1">
      <alignment horizontal="center" vertical="center" wrapText="1"/>
    </xf>
    <xf numFmtId="165" fontId="4" fillId="9" borderId="3" xfId="0" applyNumberFormat="1" applyFont="1" applyFill="1" applyBorder="1" applyAlignment="1">
      <alignment horizontal="center" vertical="center" wrapText="1"/>
    </xf>
    <xf numFmtId="1" fontId="4" fillId="10" borderId="3" xfId="0" applyNumberFormat="1" applyFont="1" applyFill="1" applyBorder="1" applyAlignment="1">
      <alignment horizontal="center" vertical="center" wrapText="1"/>
    </xf>
    <xf numFmtId="42" fontId="4" fillId="10" borderId="3" xfId="0" applyNumberFormat="1" applyFont="1" applyFill="1" applyBorder="1" applyAlignment="1">
      <alignment horizontal="left" vertical="center" wrapText="1"/>
    </xf>
    <xf numFmtId="42" fontId="4" fillId="10" borderId="3" xfId="0" applyNumberFormat="1" applyFont="1" applyFill="1" applyBorder="1" applyAlignment="1">
      <alignment vertical="center" wrapText="1"/>
    </xf>
    <xf numFmtId="0" fontId="11" fillId="0" borderId="0" xfId="0" applyFont="1" applyBorder="1"/>
    <xf numFmtId="0" fontId="6" fillId="0" borderId="0" xfId="0" applyFont="1" applyAlignment="1">
      <alignment horizontal="center" vertical="top"/>
    </xf>
    <xf numFmtId="0" fontId="11" fillId="0" borderId="0" xfId="0" applyFont="1" applyBorder="1" applyAlignment="1">
      <alignment horizontal="center"/>
    </xf>
    <xf numFmtId="0" fontId="9" fillId="0" borderId="4" xfId="0" applyFont="1" applyFill="1" applyBorder="1" applyAlignment="1">
      <alignment horizontal="center" vertical="center"/>
    </xf>
    <xf numFmtId="0" fontId="6" fillId="3" borderId="6" xfId="0" applyFont="1" applyFill="1" applyBorder="1" applyAlignment="1">
      <alignment horizontal="left" vertical="center" indent="1"/>
    </xf>
    <xf numFmtId="1" fontId="8" fillId="5" borderId="5" xfId="0" applyNumberFormat="1" applyFont="1" applyFill="1" applyBorder="1" applyAlignment="1">
      <alignment horizontal="center" vertical="center"/>
    </xf>
    <xf numFmtId="164" fontId="8" fillId="5" borderId="5" xfId="0" applyNumberFormat="1" applyFont="1" applyFill="1" applyBorder="1" applyAlignment="1">
      <alignment horizontal="center" vertical="center"/>
    </xf>
    <xf numFmtId="9" fontId="8" fillId="5" borderId="5" xfId="3" applyFont="1" applyFill="1" applyBorder="1" applyAlignment="1">
      <alignment horizontal="center" vertical="center"/>
    </xf>
    <xf numFmtId="0" fontId="3" fillId="0" borderId="4" xfId="0" applyFont="1" applyBorder="1" applyAlignment="1">
      <alignment vertical="center" wrapText="1"/>
    </xf>
    <xf numFmtId="0" fontId="9" fillId="0" borderId="4" xfId="0" applyFont="1" applyBorder="1" applyAlignment="1">
      <alignment horizontal="center" vertical="center" wrapText="1"/>
    </xf>
    <xf numFmtId="0" fontId="4" fillId="8" borderId="5" xfId="0" applyFont="1" applyFill="1" applyBorder="1" applyAlignment="1">
      <alignment horizontal="right" vertical="center" wrapText="1" indent="1"/>
    </xf>
    <xf numFmtId="0" fontId="4" fillId="8" borderId="3" xfId="0" applyFont="1" applyFill="1" applyBorder="1" applyAlignment="1">
      <alignment horizontal="right" vertical="center" wrapText="1" indent="1"/>
    </xf>
    <xf numFmtId="1" fontId="10" fillId="8" borderId="3" xfId="0" applyNumberFormat="1" applyFont="1" applyFill="1" applyBorder="1" applyAlignment="1">
      <alignment horizontal="center" vertical="center" wrapText="1"/>
    </xf>
    <xf numFmtId="164" fontId="10" fillId="8" borderId="3" xfId="0" applyNumberFormat="1" applyFont="1" applyFill="1" applyBorder="1" applyAlignment="1">
      <alignment horizontal="center" vertical="center" wrapText="1"/>
    </xf>
    <xf numFmtId="165" fontId="10" fillId="8" borderId="3" xfId="0" applyNumberFormat="1" applyFont="1" applyFill="1" applyBorder="1" applyAlignment="1">
      <alignment horizontal="center" vertical="center" wrapText="1"/>
    </xf>
    <xf numFmtId="165" fontId="4" fillId="12" borderId="3"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3" fillId="0" borderId="0" xfId="0" applyFont="1" applyAlignment="1">
      <alignment vertical="top"/>
    </xf>
    <xf numFmtId="0" fontId="8" fillId="0" borderId="0" xfId="0" applyFont="1"/>
    <xf numFmtId="0" fontId="12" fillId="3" borderId="7" xfId="0" applyFont="1" applyFill="1" applyBorder="1" applyAlignment="1">
      <alignment horizontal="center" vertical="center"/>
    </xf>
    <xf numFmtId="3" fontId="10" fillId="8" borderId="5" xfId="2" applyNumberFormat="1" applyFont="1" applyFill="1" applyBorder="1" applyAlignment="1">
      <alignment horizontal="center" vertical="center" wrapText="1"/>
    </xf>
    <xf numFmtId="0" fontId="14" fillId="5" borderId="7" xfId="0" applyFont="1" applyFill="1" applyBorder="1" applyAlignment="1">
      <alignment horizontal="center" vertical="center"/>
    </xf>
    <xf numFmtId="0" fontId="16" fillId="0" borderId="2" xfId="1" applyFont="1" applyBorder="1" applyAlignment="1">
      <alignment horizontal="left" vertical="center" wrapText="1" indent="2"/>
    </xf>
    <xf numFmtId="165" fontId="14" fillId="5" borderId="0" xfId="0" applyNumberFormat="1" applyFont="1" applyFill="1" applyAlignment="1">
      <alignment horizontal="center" vertical="center"/>
    </xf>
    <xf numFmtId="0" fontId="14" fillId="5" borderId="0" xfId="0" applyFont="1" applyFill="1" applyAlignment="1">
      <alignment horizontal="center" vertical="center"/>
    </xf>
    <xf numFmtId="0" fontId="9" fillId="0" borderId="0" xfId="0" applyFont="1" applyAlignment="1">
      <alignment horizontal="left" vertical="top" wrapText="1"/>
    </xf>
    <xf numFmtId="0" fontId="12" fillId="3" borderId="8" xfId="0" applyFont="1" applyFill="1" applyBorder="1" applyAlignment="1">
      <alignment horizontal="center" vertical="center"/>
    </xf>
    <xf numFmtId="0" fontId="12" fillId="3" borderId="7" xfId="0" applyFont="1" applyFill="1" applyBorder="1" applyAlignment="1">
      <alignment horizontal="center" vertical="center"/>
    </xf>
    <xf numFmtId="3" fontId="14" fillId="5" borderId="8" xfId="0" applyNumberFormat="1" applyFont="1" applyFill="1" applyBorder="1" applyAlignment="1">
      <alignment horizontal="center" vertical="center"/>
    </xf>
    <xf numFmtId="3" fontId="14" fillId="5" borderId="7" xfId="0" applyNumberFormat="1" applyFont="1" applyFill="1" applyBorder="1" applyAlignment="1">
      <alignment horizontal="center" vertical="center"/>
    </xf>
    <xf numFmtId="0" fontId="12" fillId="3" borderId="0" xfId="0" applyFont="1" applyFill="1" applyBorder="1" applyAlignment="1">
      <alignment horizontal="center" vertical="center"/>
    </xf>
    <xf numFmtId="1" fontId="14" fillId="5" borderId="8" xfId="0" applyNumberFormat="1" applyFont="1" applyFill="1" applyBorder="1" applyAlignment="1">
      <alignment horizontal="center" vertical="center"/>
    </xf>
    <xf numFmtId="0" fontId="14" fillId="5" borderId="0" xfId="0" applyFont="1" applyFill="1" applyBorder="1" applyAlignment="1">
      <alignment horizontal="center" vertical="center"/>
    </xf>
    <xf numFmtId="0" fontId="14" fillId="5" borderId="7" xfId="0" applyFont="1" applyFill="1" applyBorder="1" applyAlignment="1">
      <alignment horizontal="center" vertical="center"/>
    </xf>
    <xf numFmtId="164" fontId="14" fillId="5" borderId="8" xfId="0" applyNumberFormat="1" applyFont="1" applyFill="1" applyBorder="1" applyAlignment="1">
      <alignment horizontal="center" vertical="center"/>
    </xf>
    <xf numFmtId="0" fontId="12" fillId="3" borderId="0" xfId="0" applyFont="1" applyFill="1" applyAlignment="1">
      <alignment horizontal="center" vertical="center"/>
    </xf>
    <xf numFmtId="1" fontId="5" fillId="5"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1" fontId="5" fillId="9" borderId="3" xfId="0" applyNumberFormat="1" applyFont="1" applyFill="1" applyBorder="1" applyAlignment="1">
      <alignment horizontal="center" vertical="center" wrapText="1"/>
    </xf>
    <xf numFmtId="0" fontId="3" fillId="9" borderId="3" xfId="0" applyFont="1" applyFill="1" applyBorder="1" applyAlignment="1">
      <alignment horizontal="center" vertical="center" wrapText="1"/>
    </xf>
    <xf numFmtId="0" fontId="18" fillId="7" borderId="0" xfId="4" applyFont="1" applyFill="1" applyAlignment="1">
      <alignment horizontal="center" vertical="center"/>
    </xf>
  </cellXfs>
  <cellStyles count="5">
    <cellStyle name="Comma" xfId="2" builtinId="3"/>
    <cellStyle name="Hyperlink" xfId="4" builtinId="8"/>
    <cellStyle name="Normal" xfId="0" builtinId="0"/>
    <cellStyle name="Normal 2" xfId="1" xr:uid="{C9BBFC9A-C6FF-4CCA-B005-665EFF8E993C}"/>
    <cellStyle name="Percent" xfId="3" builtinId="5"/>
  </cellStyles>
  <dxfs count="0"/>
  <tableStyles count="0" defaultTableStyle="TableStyleMedium2" defaultPivotStyle="PivotStyleLight16"/>
  <colors>
    <mruColors>
      <color rgb="FF9BECE6"/>
      <color rgb="FF58E3E5"/>
      <color rgb="FF77ECF7"/>
      <color rgb="FFE0E0E0"/>
      <color rgb="FFEAEEF3"/>
      <color rgb="FFBAC7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'EXAMPLE - Real Estate Sales Rpt'!$D$12</c:f>
              <c:strCache>
                <c:ptCount val="1"/>
                <c:pt idx="0">
                  <c:v>TOTAL LISTINGS</c:v>
                </c:pt>
              </c:strCache>
            </c:strRef>
          </c:tx>
          <c:spPr>
            <a:ln w="28575" cap="rnd">
              <a:solidFill>
                <a:srgbClr val="0070C0"/>
              </a:solidFill>
              <a:round/>
            </a:ln>
            <a:effectLst/>
          </c:spPr>
          <c:marker>
            <c:symbol val="circle"/>
            <c:size val="9"/>
            <c:spPr>
              <a:solidFill>
                <a:srgbClr val="00B0F0"/>
              </a:solidFill>
              <a:ln w="9525">
                <a:solidFill>
                  <a:srgbClr val="0070C0"/>
                </a:solidFill>
              </a:ln>
              <a:effectLst/>
            </c:spPr>
          </c:marker>
          <c:cat>
            <c:strRef>
              <c:f>'EXAMPLE - Real Estate Sales Rpt'!$E$11:$P$11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Real Estate Sales Rpt'!$E$12:$P$12</c:f>
              <c:numCache>
                <c:formatCode>0</c:formatCode>
                <c:ptCount val="12"/>
                <c:pt idx="0">
                  <c:v>78</c:v>
                </c:pt>
                <c:pt idx="1">
                  <c:v>93</c:v>
                </c:pt>
                <c:pt idx="2">
                  <c:v>91</c:v>
                </c:pt>
                <c:pt idx="3">
                  <c:v>88</c:v>
                </c:pt>
                <c:pt idx="4">
                  <c:v>70</c:v>
                </c:pt>
                <c:pt idx="5">
                  <c:v>108</c:v>
                </c:pt>
                <c:pt idx="6">
                  <c:v>82</c:v>
                </c:pt>
                <c:pt idx="7">
                  <c:v>85</c:v>
                </c:pt>
                <c:pt idx="8">
                  <c:v>103</c:v>
                </c:pt>
                <c:pt idx="9">
                  <c:v>62</c:v>
                </c:pt>
                <c:pt idx="10">
                  <c:v>131</c:v>
                </c:pt>
                <c:pt idx="11">
                  <c:v>102</c:v>
                </c:pt>
              </c:numCache>
            </c:numRef>
          </c:val>
          <c:smooth val="0"/>
          <c:extLst>
            <c:ext xmlns:c16="http://schemas.microsoft.com/office/drawing/2014/chart" uri="{C3380CC4-5D6E-409C-BE32-E72D297353CC}">
              <c16:uniqueId val="{00000000-A0A6-7D4B-95EF-EEC0EFEBCDC5}"/>
            </c:ext>
          </c:extLst>
        </c:ser>
        <c:ser>
          <c:idx val="1"/>
          <c:order val="1"/>
          <c:tx>
            <c:strRef>
              <c:f>'EXAMPLE - Real Estate Sales Rpt'!$D$13</c:f>
              <c:strCache>
                <c:ptCount val="1"/>
                <c:pt idx="0">
                  <c:v>NEW LISTINGS</c:v>
                </c:pt>
              </c:strCache>
            </c:strRef>
          </c:tx>
          <c:spPr>
            <a:ln w="28575" cap="rnd">
              <a:solidFill>
                <a:schemeClr val="accent4">
                  <a:lumMod val="75000"/>
                </a:schemeClr>
              </a:solidFill>
              <a:round/>
            </a:ln>
            <a:effectLst/>
          </c:spPr>
          <c:marker>
            <c:symbol val="triangle"/>
            <c:size val="9"/>
            <c:spPr>
              <a:solidFill>
                <a:schemeClr val="accent4"/>
              </a:solidFill>
              <a:ln w="9525">
                <a:solidFill>
                  <a:schemeClr val="accent4">
                    <a:lumMod val="75000"/>
                  </a:schemeClr>
                </a:solidFill>
              </a:ln>
              <a:effectLst/>
            </c:spPr>
          </c:marker>
          <c:cat>
            <c:strRef>
              <c:f>'EXAMPLE - Real Estate Sales Rpt'!$E$11:$P$11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Real Estate Sales Rpt'!$E$13:$P$13</c:f>
              <c:numCache>
                <c:formatCode>0</c:formatCode>
                <c:ptCount val="12"/>
                <c:pt idx="0">
                  <c:v>70</c:v>
                </c:pt>
                <c:pt idx="1">
                  <c:v>80</c:v>
                </c:pt>
                <c:pt idx="2">
                  <c:v>71</c:v>
                </c:pt>
                <c:pt idx="3">
                  <c:v>52</c:v>
                </c:pt>
                <c:pt idx="4">
                  <c:v>84</c:v>
                </c:pt>
                <c:pt idx="5">
                  <c:v>49</c:v>
                </c:pt>
                <c:pt idx="6">
                  <c:v>83</c:v>
                </c:pt>
                <c:pt idx="7">
                  <c:v>87</c:v>
                </c:pt>
                <c:pt idx="8">
                  <c:v>75</c:v>
                </c:pt>
                <c:pt idx="9">
                  <c:v>64</c:v>
                </c:pt>
                <c:pt idx="10">
                  <c:v>70</c:v>
                </c:pt>
                <c:pt idx="11">
                  <c:v>63</c:v>
                </c:pt>
              </c:numCache>
            </c:numRef>
          </c:val>
          <c:smooth val="0"/>
          <c:extLst>
            <c:ext xmlns:c16="http://schemas.microsoft.com/office/drawing/2014/chart" uri="{C3380CC4-5D6E-409C-BE32-E72D297353CC}">
              <c16:uniqueId val="{00000001-A0A6-7D4B-95EF-EEC0EFEBCDC5}"/>
            </c:ext>
          </c:extLst>
        </c:ser>
        <c:ser>
          <c:idx val="2"/>
          <c:order val="2"/>
          <c:tx>
            <c:strRef>
              <c:f>'EXAMPLE - Real Estate Sales Rpt'!$D$14</c:f>
              <c:strCache>
                <c:ptCount val="1"/>
                <c:pt idx="0">
                  <c:v>NUMBER OF SALES</c:v>
                </c:pt>
              </c:strCache>
            </c:strRef>
          </c:tx>
          <c:spPr>
            <a:ln w="28575" cap="rnd">
              <a:solidFill>
                <a:srgbClr val="00B050"/>
              </a:solidFill>
              <a:round/>
            </a:ln>
            <a:effectLst/>
          </c:spPr>
          <c:marker>
            <c:symbol val="diamond"/>
            <c:size val="9"/>
            <c:spPr>
              <a:solidFill>
                <a:srgbClr val="92D050"/>
              </a:solidFill>
              <a:ln w="9525">
                <a:solidFill>
                  <a:srgbClr val="00B050"/>
                </a:solidFill>
              </a:ln>
              <a:effectLst/>
            </c:spPr>
          </c:marker>
          <c:cat>
            <c:strRef>
              <c:f>'EXAMPLE - Real Estate Sales Rpt'!$E$11:$P$11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Real Estate Sales Rpt'!$E$14:$P$14</c:f>
              <c:numCache>
                <c:formatCode>0</c:formatCode>
                <c:ptCount val="12"/>
                <c:pt idx="0">
                  <c:v>26</c:v>
                </c:pt>
                <c:pt idx="1">
                  <c:v>46</c:v>
                </c:pt>
                <c:pt idx="2">
                  <c:v>24</c:v>
                </c:pt>
                <c:pt idx="3">
                  <c:v>18</c:v>
                </c:pt>
                <c:pt idx="4">
                  <c:v>30</c:v>
                </c:pt>
                <c:pt idx="5">
                  <c:v>26</c:v>
                </c:pt>
                <c:pt idx="6">
                  <c:v>23</c:v>
                </c:pt>
                <c:pt idx="7">
                  <c:v>40</c:v>
                </c:pt>
                <c:pt idx="8">
                  <c:v>26</c:v>
                </c:pt>
                <c:pt idx="9">
                  <c:v>28</c:v>
                </c:pt>
                <c:pt idx="10">
                  <c:v>27</c:v>
                </c:pt>
                <c:pt idx="11">
                  <c:v>22</c:v>
                </c:pt>
              </c:numCache>
            </c:numRef>
          </c:val>
          <c:smooth val="0"/>
          <c:extLst>
            <c:ext xmlns:c16="http://schemas.microsoft.com/office/drawing/2014/chart" uri="{C3380CC4-5D6E-409C-BE32-E72D297353CC}">
              <c16:uniqueId val="{00000002-A0A6-7D4B-95EF-EEC0EFEBCDC5}"/>
            </c:ext>
          </c:extLst>
        </c:ser>
        <c:dLbls>
          <c:showLegendKey val="0"/>
          <c:showVal val="0"/>
          <c:showCatName val="0"/>
          <c:showSerName val="0"/>
          <c:showPercent val="0"/>
          <c:showBubbleSize val="0"/>
        </c:dLbls>
        <c:marker val="1"/>
        <c:smooth val="0"/>
        <c:axId val="204394063"/>
        <c:axId val="204395711"/>
      </c:lineChart>
      <c:catAx>
        <c:axId val="204394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4395711"/>
        <c:crosses val="autoZero"/>
        <c:auto val="1"/>
        <c:lblAlgn val="ctr"/>
        <c:lblOffset val="100"/>
        <c:noMultiLvlLbl val="0"/>
      </c:catAx>
      <c:valAx>
        <c:axId val="2043957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4394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invertIfNegative val="0"/>
          <c:dPt>
            <c:idx val="0"/>
            <c:invertIfNegative val="0"/>
            <c:bubble3D val="0"/>
            <c:spPr>
              <a:solidFill>
                <a:schemeClr val="accent4">
                  <a:shade val="42000"/>
                </a:schemeClr>
              </a:solidFill>
              <a:ln>
                <a:noFill/>
              </a:ln>
              <a:effectLst/>
            </c:spPr>
            <c:extLst>
              <c:ext xmlns:c16="http://schemas.microsoft.com/office/drawing/2014/chart" uri="{C3380CC4-5D6E-409C-BE32-E72D297353CC}">
                <c16:uniqueId val="{00000001-24CB-1148-BC54-FB068D7E42EB}"/>
              </c:ext>
            </c:extLst>
          </c:dPt>
          <c:dPt>
            <c:idx val="1"/>
            <c:invertIfNegative val="0"/>
            <c:bubble3D val="0"/>
            <c:spPr>
              <a:solidFill>
                <a:schemeClr val="accent4">
                  <a:shade val="55000"/>
                </a:schemeClr>
              </a:solidFill>
              <a:ln>
                <a:noFill/>
              </a:ln>
              <a:effectLst/>
            </c:spPr>
            <c:extLst>
              <c:ext xmlns:c16="http://schemas.microsoft.com/office/drawing/2014/chart" uri="{C3380CC4-5D6E-409C-BE32-E72D297353CC}">
                <c16:uniqueId val="{00000003-24CB-1148-BC54-FB068D7E42EB}"/>
              </c:ext>
            </c:extLst>
          </c:dPt>
          <c:dPt>
            <c:idx val="2"/>
            <c:invertIfNegative val="0"/>
            <c:bubble3D val="0"/>
            <c:spPr>
              <a:solidFill>
                <a:schemeClr val="accent4">
                  <a:shade val="68000"/>
                </a:schemeClr>
              </a:solidFill>
              <a:ln>
                <a:noFill/>
              </a:ln>
              <a:effectLst/>
            </c:spPr>
            <c:extLst>
              <c:ext xmlns:c16="http://schemas.microsoft.com/office/drawing/2014/chart" uri="{C3380CC4-5D6E-409C-BE32-E72D297353CC}">
                <c16:uniqueId val="{00000005-24CB-1148-BC54-FB068D7E42EB}"/>
              </c:ext>
            </c:extLst>
          </c:dPt>
          <c:dPt>
            <c:idx val="3"/>
            <c:invertIfNegative val="0"/>
            <c:bubble3D val="0"/>
            <c:spPr>
              <a:solidFill>
                <a:schemeClr val="accent4">
                  <a:shade val="80000"/>
                </a:schemeClr>
              </a:solidFill>
              <a:ln>
                <a:noFill/>
              </a:ln>
              <a:effectLst/>
            </c:spPr>
            <c:extLst>
              <c:ext xmlns:c16="http://schemas.microsoft.com/office/drawing/2014/chart" uri="{C3380CC4-5D6E-409C-BE32-E72D297353CC}">
                <c16:uniqueId val="{00000007-24CB-1148-BC54-FB068D7E42EB}"/>
              </c:ext>
            </c:extLst>
          </c:dPt>
          <c:dPt>
            <c:idx val="4"/>
            <c:invertIfNegative val="0"/>
            <c:bubble3D val="0"/>
            <c:spPr>
              <a:solidFill>
                <a:schemeClr val="accent4">
                  <a:shade val="93000"/>
                </a:schemeClr>
              </a:solidFill>
              <a:ln>
                <a:noFill/>
              </a:ln>
              <a:effectLst/>
            </c:spPr>
            <c:extLst>
              <c:ext xmlns:c16="http://schemas.microsoft.com/office/drawing/2014/chart" uri="{C3380CC4-5D6E-409C-BE32-E72D297353CC}">
                <c16:uniqueId val="{00000009-24CB-1148-BC54-FB068D7E42EB}"/>
              </c:ext>
            </c:extLst>
          </c:dPt>
          <c:dPt>
            <c:idx val="5"/>
            <c:invertIfNegative val="0"/>
            <c:bubble3D val="0"/>
            <c:spPr>
              <a:solidFill>
                <a:schemeClr val="accent4">
                  <a:tint val="94000"/>
                </a:schemeClr>
              </a:solidFill>
              <a:ln>
                <a:noFill/>
              </a:ln>
              <a:effectLst/>
            </c:spPr>
            <c:extLst>
              <c:ext xmlns:c16="http://schemas.microsoft.com/office/drawing/2014/chart" uri="{C3380CC4-5D6E-409C-BE32-E72D297353CC}">
                <c16:uniqueId val="{0000000B-24CB-1148-BC54-FB068D7E42EB}"/>
              </c:ext>
            </c:extLst>
          </c:dPt>
          <c:dPt>
            <c:idx val="6"/>
            <c:invertIfNegative val="0"/>
            <c:bubble3D val="0"/>
            <c:spPr>
              <a:solidFill>
                <a:schemeClr val="accent4">
                  <a:tint val="81000"/>
                </a:schemeClr>
              </a:solidFill>
              <a:ln>
                <a:noFill/>
              </a:ln>
              <a:effectLst/>
            </c:spPr>
            <c:extLst>
              <c:ext xmlns:c16="http://schemas.microsoft.com/office/drawing/2014/chart" uri="{C3380CC4-5D6E-409C-BE32-E72D297353CC}">
                <c16:uniqueId val="{0000000D-24CB-1148-BC54-FB068D7E42EB}"/>
              </c:ext>
            </c:extLst>
          </c:dPt>
          <c:dPt>
            <c:idx val="7"/>
            <c:invertIfNegative val="0"/>
            <c:bubble3D val="0"/>
            <c:spPr>
              <a:solidFill>
                <a:schemeClr val="accent4">
                  <a:tint val="69000"/>
                </a:schemeClr>
              </a:solidFill>
              <a:ln>
                <a:noFill/>
              </a:ln>
              <a:effectLst/>
            </c:spPr>
            <c:extLst>
              <c:ext xmlns:c16="http://schemas.microsoft.com/office/drawing/2014/chart" uri="{C3380CC4-5D6E-409C-BE32-E72D297353CC}">
                <c16:uniqueId val="{0000000F-24CB-1148-BC54-FB068D7E42EB}"/>
              </c:ext>
            </c:extLst>
          </c:dPt>
          <c:dPt>
            <c:idx val="8"/>
            <c:invertIfNegative val="0"/>
            <c:bubble3D val="0"/>
            <c:spPr>
              <a:solidFill>
                <a:schemeClr val="accent4">
                  <a:tint val="56000"/>
                </a:schemeClr>
              </a:solidFill>
              <a:ln>
                <a:noFill/>
              </a:ln>
              <a:effectLst/>
            </c:spPr>
            <c:extLst>
              <c:ext xmlns:c16="http://schemas.microsoft.com/office/drawing/2014/chart" uri="{C3380CC4-5D6E-409C-BE32-E72D297353CC}">
                <c16:uniqueId val="{00000002-52B0-E84E-AAE7-F508A83DD0DC}"/>
              </c:ext>
            </c:extLst>
          </c:dPt>
          <c:dPt>
            <c:idx val="9"/>
            <c:invertIfNegative val="0"/>
            <c:bubble3D val="0"/>
            <c:spPr>
              <a:solidFill>
                <a:schemeClr val="accent4">
                  <a:tint val="43000"/>
                </a:schemeClr>
              </a:solidFill>
              <a:ln>
                <a:noFill/>
              </a:ln>
              <a:effectLst/>
            </c:spPr>
            <c:extLst>
              <c:ext xmlns:c16="http://schemas.microsoft.com/office/drawing/2014/chart" uri="{C3380CC4-5D6E-409C-BE32-E72D297353CC}">
                <c16:uniqueId val="{00000001-52B0-E84E-AAE7-F508A83DD0DC}"/>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Real Estate Sales Rpt'!$D$20:$D$29</c:f>
              <c:strCache>
                <c:ptCount val="10"/>
                <c:pt idx="0">
                  <c:v>John A.</c:v>
                </c:pt>
                <c:pt idx="1">
                  <c:v>Dave H.</c:v>
                </c:pt>
                <c:pt idx="2">
                  <c:v>Donelle P.</c:v>
                </c:pt>
                <c:pt idx="3">
                  <c:v>Mack R.</c:v>
                </c:pt>
                <c:pt idx="4">
                  <c:v>Calista F. </c:v>
                </c:pt>
                <c:pt idx="5">
                  <c:v>Jeffrey D.</c:v>
                </c:pt>
                <c:pt idx="6">
                  <c:v>Jaquie P.</c:v>
                </c:pt>
                <c:pt idx="7">
                  <c:v>Janet J. </c:v>
                </c:pt>
                <c:pt idx="8">
                  <c:v>Joan J. </c:v>
                </c:pt>
                <c:pt idx="9">
                  <c:v>Taylor S. </c:v>
                </c:pt>
              </c:strCache>
            </c:strRef>
          </c:cat>
          <c:val>
            <c:numRef>
              <c:f>'EXAMPLE - Real Estate Sales Rpt'!$H$20:$H$29</c:f>
              <c:numCache>
                <c:formatCode>"$"#,##0</c:formatCode>
                <c:ptCount val="10"/>
                <c:pt idx="0">
                  <c:v>5968761</c:v>
                </c:pt>
                <c:pt idx="1">
                  <c:v>4486481</c:v>
                </c:pt>
                <c:pt idx="2">
                  <c:v>6774113</c:v>
                </c:pt>
                <c:pt idx="3">
                  <c:v>6202462</c:v>
                </c:pt>
                <c:pt idx="4">
                  <c:v>6303468</c:v>
                </c:pt>
                <c:pt idx="5">
                  <c:v>5211854</c:v>
                </c:pt>
                <c:pt idx="6">
                  <c:v>6532556</c:v>
                </c:pt>
                <c:pt idx="7">
                  <c:v>5363143</c:v>
                </c:pt>
                <c:pt idx="8">
                  <c:v>6127750</c:v>
                </c:pt>
                <c:pt idx="9">
                  <c:v>5504873</c:v>
                </c:pt>
              </c:numCache>
            </c:numRef>
          </c:val>
          <c:extLst>
            <c:ext xmlns:c16="http://schemas.microsoft.com/office/drawing/2014/chart" uri="{C3380CC4-5D6E-409C-BE32-E72D297353CC}">
              <c16:uniqueId val="{00000000-52B0-E84E-AAE7-F508A83DD0DC}"/>
            </c:ext>
          </c:extLst>
        </c:ser>
        <c:dLbls>
          <c:showLegendKey val="0"/>
          <c:showVal val="0"/>
          <c:showCatName val="0"/>
          <c:showSerName val="0"/>
          <c:showPercent val="0"/>
          <c:showBubbleSize val="0"/>
        </c:dLbls>
        <c:gapWidth val="25"/>
        <c:axId val="204638287"/>
        <c:axId val="667862063"/>
      </c:barChart>
      <c:catAx>
        <c:axId val="2046382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7862063"/>
        <c:crosses val="autoZero"/>
        <c:auto val="1"/>
        <c:lblAlgn val="ctr"/>
        <c:lblOffset val="100"/>
        <c:noMultiLvlLbl val="0"/>
      </c:catAx>
      <c:valAx>
        <c:axId val="667862063"/>
        <c:scaling>
          <c:orientation val="minMax"/>
        </c:scaling>
        <c:delete val="1"/>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crossAx val="20463828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Real Estate Sales Rpt'!$D$15</c:f>
              <c:strCache>
                <c:ptCount val="1"/>
                <c:pt idx="0">
                  <c:v>SALES AMOUNT</c:v>
                </c:pt>
              </c:strCache>
            </c:strRef>
          </c:tx>
          <c:spPr>
            <a:gradFill>
              <a:gsLst>
                <a:gs pos="0">
                  <a:srgbClr val="00B050">
                    <a:alpha val="75000"/>
                  </a:srgbClr>
                </a:gs>
                <a:gs pos="100000">
                  <a:srgbClr val="92D050">
                    <a:alpha val="75000"/>
                  </a:srgbClr>
                </a:gs>
              </a:gsLst>
              <a:lin ang="5400000" scaled="1"/>
            </a:gradFill>
            <a:ln>
              <a:noFill/>
            </a:ln>
            <a:effectLst/>
          </c:spPr>
          <c:invertIfNegative val="0"/>
          <c:cat>
            <c:strRef>
              <c:f>'EXAMPLE - Real Estate Sales Rpt'!$E$11:$P$11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Real Estate Sales Rpt'!$E$15:$P$15</c:f>
              <c:numCache>
                <c:formatCode>_("$"* #,##0_);_("$"* \(#,##0\);_("$"* "-"??_);_(@_)</c:formatCode>
                <c:ptCount val="12"/>
                <c:pt idx="0">
                  <c:v>3964785</c:v>
                </c:pt>
                <c:pt idx="1">
                  <c:v>5772041</c:v>
                </c:pt>
                <c:pt idx="2">
                  <c:v>4139699</c:v>
                </c:pt>
                <c:pt idx="3">
                  <c:v>3166287</c:v>
                </c:pt>
                <c:pt idx="4">
                  <c:v>5072530</c:v>
                </c:pt>
                <c:pt idx="5">
                  <c:v>3577330</c:v>
                </c:pt>
                <c:pt idx="6">
                  <c:v>3916803</c:v>
                </c:pt>
                <c:pt idx="7">
                  <c:v>6352355</c:v>
                </c:pt>
                <c:pt idx="8">
                  <c:v>4198802</c:v>
                </c:pt>
                <c:pt idx="9">
                  <c:v>3563537</c:v>
                </c:pt>
                <c:pt idx="10">
                  <c:v>4373343</c:v>
                </c:pt>
                <c:pt idx="11">
                  <c:v>4250199</c:v>
                </c:pt>
              </c:numCache>
            </c:numRef>
          </c:val>
          <c:extLst>
            <c:ext xmlns:c16="http://schemas.microsoft.com/office/drawing/2014/chart" uri="{C3380CC4-5D6E-409C-BE32-E72D297353CC}">
              <c16:uniqueId val="{00000000-5F80-174B-81E1-C6C1FE1B7E52}"/>
            </c:ext>
          </c:extLst>
        </c:ser>
        <c:ser>
          <c:idx val="1"/>
          <c:order val="1"/>
          <c:tx>
            <c:strRef>
              <c:f>'EXAMPLE - Real Estate Sales Rpt'!$D$16</c:f>
              <c:strCache>
                <c:ptCount val="1"/>
                <c:pt idx="0">
                  <c:v>TARGET AMOUNT</c:v>
                </c:pt>
              </c:strCache>
            </c:strRef>
          </c:tx>
          <c:spPr>
            <a:solidFill>
              <a:srgbClr val="9BECE6">
                <a:alpha val="75000"/>
              </a:srgbClr>
            </a:solidFill>
            <a:ln>
              <a:noFill/>
            </a:ln>
            <a:effectLst/>
          </c:spPr>
          <c:invertIfNegative val="0"/>
          <c:cat>
            <c:strRef>
              <c:f>'EXAMPLE - Real Estate Sales Rpt'!$E$11:$P$11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Real Estate Sales Rpt'!$E$16:$P$16</c:f>
              <c:numCache>
                <c:formatCode>_("$"* #,##0_);_("$"* \(#,##0\);_("$"* "-"??_);_(@_)</c:formatCode>
                <c:ptCount val="12"/>
                <c:pt idx="0">
                  <c:v>4200000</c:v>
                </c:pt>
                <c:pt idx="1">
                  <c:v>4200000</c:v>
                </c:pt>
                <c:pt idx="2">
                  <c:v>4500000</c:v>
                </c:pt>
                <c:pt idx="3">
                  <c:v>4500000</c:v>
                </c:pt>
                <c:pt idx="4">
                  <c:v>4500000</c:v>
                </c:pt>
                <c:pt idx="5">
                  <c:v>4500000</c:v>
                </c:pt>
                <c:pt idx="6">
                  <c:v>4500000</c:v>
                </c:pt>
                <c:pt idx="7">
                  <c:v>4500000</c:v>
                </c:pt>
                <c:pt idx="8">
                  <c:v>4500000</c:v>
                </c:pt>
                <c:pt idx="9">
                  <c:v>4500000</c:v>
                </c:pt>
                <c:pt idx="10">
                  <c:v>4500000</c:v>
                </c:pt>
                <c:pt idx="11">
                  <c:v>4500000</c:v>
                </c:pt>
              </c:numCache>
            </c:numRef>
          </c:val>
          <c:extLst>
            <c:ext xmlns:c16="http://schemas.microsoft.com/office/drawing/2014/chart" uri="{C3380CC4-5D6E-409C-BE32-E72D297353CC}">
              <c16:uniqueId val="{00000001-5F80-174B-81E1-C6C1FE1B7E52}"/>
            </c:ext>
          </c:extLst>
        </c:ser>
        <c:dLbls>
          <c:showLegendKey val="0"/>
          <c:showVal val="0"/>
          <c:showCatName val="0"/>
          <c:showSerName val="0"/>
          <c:showPercent val="0"/>
          <c:showBubbleSize val="0"/>
        </c:dLbls>
        <c:gapWidth val="219"/>
        <c:overlap val="30"/>
        <c:axId val="210661839"/>
        <c:axId val="215167151"/>
      </c:barChart>
      <c:catAx>
        <c:axId val="210661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15167151"/>
        <c:crosses val="autoZero"/>
        <c:auto val="1"/>
        <c:lblAlgn val="ctr"/>
        <c:lblOffset val="100"/>
        <c:noMultiLvlLbl val="0"/>
      </c:catAx>
      <c:valAx>
        <c:axId val="21516715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1066183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'BLANK - Real Estate Sales Rpt'!$D$11</c:f>
              <c:strCache>
                <c:ptCount val="1"/>
                <c:pt idx="0">
                  <c:v>TOTAL LISTINGS</c:v>
                </c:pt>
              </c:strCache>
            </c:strRef>
          </c:tx>
          <c:spPr>
            <a:ln w="28575" cap="rnd">
              <a:solidFill>
                <a:srgbClr val="0070C0"/>
              </a:solidFill>
              <a:round/>
            </a:ln>
            <a:effectLst/>
          </c:spPr>
          <c:marker>
            <c:symbol val="circle"/>
            <c:size val="9"/>
            <c:spPr>
              <a:solidFill>
                <a:srgbClr val="00B0F0"/>
              </a:solidFill>
              <a:ln w="9525">
                <a:solidFill>
                  <a:srgbClr val="0070C0"/>
                </a:solidFill>
              </a:ln>
              <a:effectLst/>
            </c:spPr>
          </c:marker>
          <c:cat>
            <c:strRef>
              <c:f>'BLANK - Real Estate Sales Rpt'!$E$10:$P$10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Real Estate Sales Rpt'!$E$11:$P$11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F45-C641-83C6-B1DD6AA64ED7}"/>
            </c:ext>
          </c:extLst>
        </c:ser>
        <c:ser>
          <c:idx val="1"/>
          <c:order val="1"/>
          <c:tx>
            <c:strRef>
              <c:f>'BLANK - Real Estate Sales Rpt'!$D$12</c:f>
              <c:strCache>
                <c:ptCount val="1"/>
                <c:pt idx="0">
                  <c:v>NEW LISTINGS</c:v>
                </c:pt>
              </c:strCache>
            </c:strRef>
          </c:tx>
          <c:spPr>
            <a:ln w="28575" cap="rnd">
              <a:solidFill>
                <a:schemeClr val="accent4">
                  <a:lumMod val="75000"/>
                </a:schemeClr>
              </a:solidFill>
              <a:round/>
            </a:ln>
            <a:effectLst/>
          </c:spPr>
          <c:marker>
            <c:symbol val="triangle"/>
            <c:size val="9"/>
            <c:spPr>
              <a:solidFill>
                <a:schemeClr val="accent4"/>
              </a:solidFill>
              <a:ln w="9525">
                <a:solidFill>
                  <a:schemeClr val="accent4">
                    <a:lumMod val="75000"/>
                  </a:schemeClr>
                </a:solidFill>
              </a:ln>
              <a:effectLst/>
            </c:spPr>
          </c:marker>
          <c:cat>
            <c:strRef>
              <c:f>'BLANK - Real Estate Sales Rpt'!$E$10:$P$10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Real Estate Sales Rpt'!$E$12:$P$12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F45-C641-83C6-B1DD6AA64ED7}"/>
            </c:ext>
          </c:extLst>
        </c:ser>
        <c:ser>
          <c:idx val="2"/>
          <c:order val="2"/>
          <c:tx>
            <c:strRef>
              <c:f>'BLANK - Real Estate Sales Rpt'!$D$13</c:f>
              <c:strCache>
                <c:ptCount val="1"/>
                <c:pt idx="0">
                  <c:v>NUMBER OF SALES</c:v>
                </c:pt>
              </c:strCache>
            </c:strRef>
          </c:tx>
          <c:spPr>
            <a:ln w="28575" cap="rnd">
              <a:solidFill>
                <a:srgbClr val="00B050"/>
              </a:solidFill>
              <a:round/>
            </a:ln>
            <a:effectLst/>
          </c:spPr>
          <c:marker>
            <c:symbol val="diamond"/>
            <c:size val="9"/>
            <c:spPr>
              <a:solidFill>
                <a:srgbClr val="92D050"/>
              </a:solidFill>
              <a:ln w="9525">
                <a:solidFill>
                  <a:srgbClr val="00B050"/>
                </a:solidFill>
              </a:ln>
              <a:effectLst/>
            </c:spPr>
          </c:marker>
          <c:cat>
            <c:strRef>
              <c:f>'BLANK - Real Estate Sales Rpt'!$E$10:$P$10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Real Estate Sales Rpt'!$E$13:$P$13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45-C641-83C6-B1DD6AA64ED7}"/>
            </c:ext>
          </c:extLst>
        </c:ser>
        <c:dLbls>
          <c:showLegendKey val="0"/>
          <c:showVal val="0"/>
          <c:showCatName val="0"/>
          <c:showSerName val="0"/>
          <c:showPercent val="0"/>
          <c:showBubbleSize val="0"/>
        </c:dLbls>
        <c:marker val="1"/>
        <c:smooth val="0"/>
        <c:axId val="204394063"/>
        <c:axId val="204395711"/>
      </c:lineChart>
      <c:catAx>
        <c:axId val="204394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4395711"/>
        <c:crosses val="autoZero"/>
        <c:auto val="1"/>
        <c:lblAlgn val="ctr"/>
        <c:lblOffset val="100"/>
        <c:noMultiLvlLbl val="0"/>
      </c:catAx>
      <c:valAx>
        <c:axId val="2043957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4394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invertIfNegative val="0"/>
          <c:dPt>
            <c:idx val="0"/>
            <c:invertIfNegative val="0"/>
            <c:bubble3D val="0"/>
            <c:spPr>
              <a:solidFill>
                <a:schemeClr val="accent4">
                  <a:shade val="42000"/>
                </a:schemeClr>
              </a:solidFill>
              <a:ln>
                <a:noFill/>
              </a:ln>
              <a:effectLst/>
            </c:spPr>
            <c:extLst>
              <c:ext xmlns:c16="http://schemas.microsoft.com/office/drawing/2014/chart" uri="{C3380CC4-5D6E-409C-BE32-E72D297353CC}">
                <c16:uniqueId val="{00000001-F5A9-9949-B95C-09221B634840}"/>
              </c:ext>
            </c:extLst>
          </c:dPt>
          <c:dPt>
            <c:idx val="1"/>
            <c:invertIfNegative val="0"/>
            <c:bubble3D val="0"/>
            <c:spPr>
              <a:solidFill>
                <a:schemeClr val="accent4">
                  <a:shade val="55000"/>
                </a:schemeClr>
              </a:solidFill>
              <a:ln>
                <a:noFill/>
              </a:ln>
              <a:effectLst/>
            </c:spPr>
            <c:extLst>
              <c:ext xmlns:c16="http://schemas.microsoft.com/office/drawing/2014/chart" uri="{C3380CC4-5D6E-409C-BE32-E72D297353CC}">
                <c16:uniqueId val="{00000003-F5A9-9949-B95C-09221B634840}"/>
              </c:ext>
            </c:extLst>
          </c:dPt>
          <c:dPt>
            <c:idx val="2"/>
            <c:invertIfNegative val="0"/>
            <c:bubble3D val="0"/>
            <c:spPr>
              <a:solidFill>
                <a:schemeClr val="accent4">
                  <a:shade val="68000"/>
                </a:schemeClr>
              </a:solidFill>
              <a:ln>
                <a:noFill/>
              </a:ln>
              <a:effectLst/>
            </c:spPr>
            <c:extLst>
              <c:ext xmlns:c16="http://schemas.microsoft.com/office/drawing/2014/chart" uri="{C3380CC4-5D6E-409C-BE32-E72D297353CC}">
                <c16:uniqueId val="{00000005-F5A9-9949-B95C-09221B634840}"/>
              </c:ext>
            </c:extLst>
          </c:dPt>
          <c:dPt>
            <c:idx val="3"/>
            <c:invertIfNegative val="0"/>
            <c:bubble3D val="0"/>
            <c:spPr>
              <a:solidFill>
                <a:schemeClr val="accent4">
                  <a:shade val="80000"/>
                </a:schemeClr>
              </a:solidFill>
              <a:ln>
                <a:noFill/>
              </a:ln>
              <a:effectLst/>
            </c:spPr>
            <c:extLst>
              <c:ext xmlns:c16="http://schemas.microsoft.com/office/drawing/2014/chart" uri="{C3380CC4-5D6E-409C-BE32-E72D297353CC}">
                <c16:uniqueId val="{00000007-F5A9-9949-B95C-09221B634840}"/>
              </c:ext>
            </c:extLst>
          </c:dPt>
          <c:dPt>
            <c:idx val="4"/>
            <c:invertIfNegative val="0"/>
            <c:bubble3D val="0"/>
            <c:spPr>
              <a:solidFill>
                <a:schemeClr val="accent4">
                  <a:shade val="93000"/>
                </a:schemeClr>
              </a:solidFill>
              <a:ln>
                <a:noFill/>
              </a:ln>
              <a:effectLst/>
            </c:spPr>
            <c:extLst>
              <c:ext xmlns:c16="http://schemas.microsoft.com/office/drawing/2014/chart" uri="{C3380CC4-5D6E-409C-BE32-E72D297353CC}">
                <c16:uniqueId val="{00000009-F5A9-9949-B95C-09221B634840}"/>
              </c:ext>
            </c:extLst>
          </c:dPt>
          <c:dPt>
            <c:idx val="5"/>
            <c:invertIfNegative val="0"/>
            <c:bubble3D val="0"/>
            <c:spPr>
              <a:solidFill>
                <a:schemeClr val="accent4">
                  <a:tint val="94000"/>
                </a:schemeClr>
              </a:solidFill>
              <a:ln>
                <a:noFill/>
              </a:ln>
              <a:effectLst/>
            </c:spPr>
            <c:extLst>
              <c:ext xmlns:c16="http://schemas.microsoft.com/office/drawing/2014/chart" uri="{C3380CC4-5D6E-409C-BE32-E72D297353CC}">
                <c16:uniqueId val="{0000000B-F5A9-9949-B95C-09221B634840}"/>
              </c:ext>
            </c:extLst>
          </c:dPt>
          <c:dPt>
            <c:idx val="6"/>
            <c:invertIfNegative val="0"/>
            <c:bubble3D val="0"/>
            <c:spPr>
              <a:solidFill>
                <a:schemeClr val="accent4">
                  <a:tint val="81000"/>
                </a:schemeClr>
              </a:solidFill>
              <a:ln>
                <a:noFill/>
              </a:ln>
              <a:effectLst/>
            </c:spPr>
            <c:extLst>
              <c:ext xmlns:c16="http://schemas.microsoft.com/office/drawing/2014/chart" uri="{C3380CC4-5D6E-409C-BE32-E72D297353CC}">
                <c16:uniqueId val="{0000000D-F5A9-9949-B95C-09221B634840}"/>
              </c:ext>
            </c:extLst>
          </c:dPt>
          <c:dPt>
            <c:idx val="7"/>
            <c:invertIfNegative val="0"/>
            <c:bubble3D val="0"/>
            <c:spPr>
              <a:solidFill>
                <a:schemeClr val="accent4">
                  <a:tint val="69000"/>
                </a:schemeClr>
              </a:solidFill>
              <a:ln>
                <a:noFill/>
              </a:ln>
              <a:effectLst/>
            </c:spPr>
            <c:extLst>
              <c:ext xmlns:c16="http://schemas.microsoft.com/office/drawing/2014/chart" uri="{C3380CC4-5D6E-409C-BE32-E72D297353CC}">
                <c16:uniqueId val="{0000000F-F5A9-9949-B95C-09221B634840}"/>
              </c:ext>
            </c:extLst>
          </c:dPt>
          <c:dPt>
            <c:idx val="8"/>
            <c:invertIfNegative val="0"/>
            <c:bubble3D val="0"/>
            <c:spPr>
              <a:solidFill>
                <a:schemeClr val="accent4">
                  <a:tint val="56000"/>
                </a:schemeClr>
              </a:solidFill>
              <a:ln>
                <a:noFill/>
              </a:ln>
              <a:effectLst/>
            </c:spPr>
            <c:extLst>
              <c:ext xmlns:c16="http://schemas.microsoft.com/office/drawing/2014/chart" uri="{C3380CC4-5D6E-409C-BE32-E72D297353CC}">
                <c16:uniqueId val="{00000011-F5A9-9949-B95C-09221B634840}"/>
              </c:ext>
            </c:extLst>
          </c:dPt>
          <c:dPt>
            <c:idx val="9"/>
            <c:invertIfNegative val="0"/>
            <c:bubble3D val="0"/>
            <c:spPr>
              <a:solidFill>
                <a:schemeClr val="accent4">
                  <a:tint val="43000"/>
                </a:schemeClr>
              </a:solidFill>
              <a:ln>
                <a:noFill/>
              </a:ln>
              <a:effectLst/>
            </c:spPr>
            <c:extLst>
              <c:ext xmlns:c16="http://schemas.microsoft.com/office/drawing/2014/chart" uri="{C3380CC4-5D6E-409C-BE32-E72D297353CC}">
                <c16:uniqueId val="{00000013-F5A9-9949-B95C-09221B634840}"/>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Real Estate Sales Rpt'!$D$19:$D$28</c:f>
              <c:strCache>
                <c:ptCount val="10"/>
                <c:pt idx="0">
                  <c:v>Agent 1</c:v>
                </c:pt>
                <c:pt idx="1">
                  <c:v>Agent 2</c:v>
                </c:pt>
                <c:pt idx="2">
                  <c:v>Agent 3</c:v>
                </c:pt>
                <c:pt idx="3">
                  <c:v>Agent 4</c:v>
                </c:pt>
                <c:pt idx="4">
                  <c:v>Agent 5</c:v>
                </c:pt>
                <c:pt idx="5">
                  <c:v>Agent 6</c:v>
                </c:pt>
                <c:pt idx="6">
                  <c:v>Agent 7</c:v>
                </c:pt>
                <c:pt idx="7">
                  <c:v>Agent 8</c:v>
                </c:pt>
                <c:pt idx="8">
                  <c:v>Agent 9</c:v>
                </c:pt>
                <c:pt idx="9">
                  <c:v>Agent 10</c:v>
                </c:pt>
              </c:strCache>
            </c:strRef>
          </c:cat>
          <c:val>
            <c:numRef>
              <c:f>'BLANK - Real Estate Sales Rpt'!$H$19:$H$28</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F5A9-9949-B95C-09221B634840}"/>
            </c:ext>
          </c:extLst>
        </c:ser>
        <c:dLbls>
          <c:showLegendKey val="0"/>
          <c:showVal val="0"/>
          <c:showCatName val="0"/>
          <c:showSerName val="0"/>
          <c:showPercent val="0"/>
          <c:showBubbleSize val="0"/>
        </c:dLbls>
        <c:gapWidth val="25"/>
        <c:axId val="204638287"/>
        <c:axId val="667862063"/>
      </c:barChart>
      <c:catAx>
        <c:axId val="2046382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7862063"/>
        <c:crosses val="autoZero"/>
        <c:auto val="1"/>
        <c:lblAlgn val="ctr"/>
        <c:lblOffset val="100"/>
        <c:noMultiLvlLbl val="0"/>
      </c:catAx>
      <c:valAx>
        <c:axId val="667862063"/>
        <c:scaling>
          <c:orientation val="minMax"/>
        </c:scaling>
        <c:delete val="1"/>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crossAx val="20463828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Real Estate Sales Rpt'!$D$14</c:f>
              <c:strCache>
                <c:ptCount val="1"/>
                <c:pt idx="0">
                  <c:v>SALES AMOUNT</c:v>
                </c:pt>
              </c:strCache>
            </c:strRef>
          </c:tx>
          <c:spPr>
            <a:gradFill>
              <a:gsLst>
                <a:gs pos="0">
                  <a:srgbClr val="00B050">
                    <a:alpha val="75000"/>
                  </a:srgbClr>
                </a:gs>
                <a:gs pos="100000">
                  <a:srgbClr val="92D050">
                    <a:alpha val="75000"/>
                  </a:srgbClr>
                </a:gs>
              </a:gsLst>
              <a:lin ang="5400000" scaled="1"/>
            </a:gradFill>
            <a:ln>
              <a:noFill/>
            </a:ln>
            <a:effectLst/>
          </c:spPr>
          <c:invertIfNegative val="0"/>
          <c:cat>
            <c:strRef>
              <c:f>'BLANK - Real Estate Sales Rpt'!$E$10:$P$10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Real Estate Sales Rpt'!$E$14:$P$14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C29-F64F-B443-405CCC3683DA}"/>
            </c:ext>
          </c:extLst>
        </c:ser>
        <c:ser>
          <c:idx val="1"/>
          <c:order val="1"/>
          <c:tx>
            <c:strRef>
              <c:f>'BLANK - Real Estate Sales Rpt'!$D$15</c:f>
              <c:strCache>
                <c:ptCount val="1"/>
                <c:pt idx="0">
                  <c:v>TARGET AMOUNT</c:v>
                </c:pt>
              </c:strCache>
            </c:strRef>
          </c:tx>
          <c:spPr>
            <a:solidFill>
              <a:srgbClr val="9BECE6">
                <a:alpha val="75000"/>
              </a:srgbClr>
            </a:solidFill>
            <a:ln>
              <a:noFill/>
            </a:ln>
            <a:effectLst/>
          </c:spPr>
          <c:invertIfNegative val="0"/>
          <c:cat>
            <c:strRef>
              <c:f>'BLANK - Real Estate Sales Rpt'!$E$10:$P$10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Real Estate Sales Rpt'!$E$15:$P$15</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C29-F64F-B443-405CCC3683DA}"/>
            </c:ext>
          </c:extLst>
        </c:ser>
        <c:dLbls>
          <c:showLegendKey val="0"/>
          <c:showVal val="0"/>
          <c:showCatName val="0"/>
          <c:showSerName val="0"/>
          <c:showPercent val="0"/>
          <c:showBubbleSize val="0"/>
        </c:dLbls>
        <c:gapWidth val="219"/>
        <c:overlap val="30"/>
        <c:axId val="210661839"/>
        <c:axId val="215167151"/>
      </c:barChart>
      <c:catAx>
        <c:axId val="210661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15167151"/>
        <c:crosses val="autoZero"/>
        <c:auto val="1"/>
        <c:lblAlgn val="ctr"/>
        <c:lblOffset val="100"/>
        <c:noMultiLvlLbl val="0"/>
      </c:catAx>
      <c:valAx>
        <c:axId val="21516715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1066183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7">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538&amp;utm_source=integrated+content&amp;utm_campaign=/content/sales-report-form-templates&amp;utm_medium=Real+Estate+Sales+Report++11538&amp;lpa=Real+Estate+Sales+Report++11538&amp;lx=PFpZZjisDNTS-Ddigi3MyABAgeTPLDIL8TQRu558b7w"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831850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399A9948-46E4-44BF-89E2-1AAA800FE660}"/>
            </a:ext>
          </a:extLst>
        </xdr:cNvPr>
        <xdr:cNvPicPr>
          <a:picLocks noChangeAspect="1"/>
        </xdr:cNvPicPr>
      </xdr:nvPicPr>
      <xdr:blipFill>
        <a:blip xmlns:r="http://schemas.openxmlformats.org/officeDocument/2006/relationships" r:embed="rId2"/>
        <a:stretch>
          <a:fillRect/>
        </a:stretch>
      </xdr:blipFill>
      <xdr:spPr>
        <a:xfrm>
          <a:off x="0" y="0"/>
          <a:ext cx="8810625" cy="2501900"/>
        </a:xfrm>
        <a:prstGeom prst="rect">
          <a:avLst/>
        </a:prstGeom>
      </xdr:spPr>
    </xdr:pic>
    <xdr:clientData/>
  </xdr:twoCellAnchor>
  <xdr:twoCellAnchor>
    <xdr:from>
      <xdr:col>0</xdr:col>
      <xdr:colOff>241300</xdr:colOff>
      <xdr:row>6</xdr:row>
      <xdr:rowOff>6350</xdr:rowOff>
    </xdr:from>
    <xdr:to>
      <xdr:col>6</xdr:col>
      <xdr:colOff>952500</xdr:colOff>
      <xdr:row>6</xdr:row>
      <xdr:rowOff>3752850</xdr:rowOff>
    </xdr:to>
    <xdr:graphicFrame macro="">
      <xdr:nvGraphicFramePr>
        <xdr:cNvPr id="3" name="Chart 2">
          <a:extLst>
            <a:ext uri="{FF2B5EF4-FFF2-40B4-BE49-F238E27FC236}">
              <a16:creationId xmlns:a16="http://schemas.microsoft.com/office/drawing/2014/main" id="{74F12041-0C1C-8A16-250B-0BD9F55693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xdr:colOff>
      <xdr:row>7</xdr:row>
      <xdr:rowOff>69850</xdr:rowOff>
    </xdr:from>
    <xdr:to>
      <xdr:col>6</xdr:col>
      <xdr:colOff>863600</xdr:colOff>
      <xdr:row>7</xdr:row>
      <xdr:rowOff>3162300</xdr:rowOff>
    </xdr:to>
    <xdr:graphicFrame macro="">
      <xdr:nvGraphicFramePr>
        <xdr:cNvPr id="4" name="Chart 3">
          <a:extLst>
            <a:ext uri="{FF2B5EF4-FFF2-40B4-BE49-F238E27FC236}">
              <a16:creationId xmlns:a16="http://schemas.microsoft.com/office/drawing/2014/main" id="{45BF93E5-3C9F-F102-7526-86A7C2D83E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247650</xdr:colOff>
      <xdr:row>6</xdr:row>
      <xdr:rowOff>76200</xdr:rowOff>
    </xdr:from>
    <xdr:to>
      <xdr:col>17</xdr:col>
      <xdr:colOff>50800</xdr:colOff>
      <xdr:row>7</xdr:row>
      <xdr:rowOff>3162300</xdr:rowOff>
    </xdr:to>
    <xdr:graphicFrame macro="">
      <xdr:nvGraphicFramePr>
        <xdr:cNvPr id="5" name="Chart 4">
          <a:extLst>
            <a:ext uri="{FF2B5EF4-FFF2-40B4-BE49-F238E27FC236}">
              <a16:creationId xmlns:a16="http://schemas.microsoft.com/office/drawing/2014/main" id="{E2F0D844-CC32-F706-9301-398E2883D6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5</xdr:row>
      <xdr:rowOff>6350</xdr:rowOff>
    </xdr:from>
    <xdr:to>
      <xdr:col>6</xdr:col>
      <xdr:colOff>952500</xdr:colOff>
      <xdr:row>5</xdr:row>
      <xdr:rowOff>3086100</xdr:rowOff>
    </xdr:to>
    <xdr:graphicFrame macro="">
      <xdr:nvGraphicFramePr>
        <xdr:cNvPr id="3" name="Chart 2">
          <a:extLst>
            <a:ext uri="{FF2B5EF4-FFF2-40B4-BE49-F238E27FC236}">
              <a16:creationId xmlns:a16="http://schemas.microsoft.com/office/drawing/2014/main" id="{814135B0-094F-1F48-A86D-CA1867371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6</xdr:row>
      <xdr:rowOff>69850</xdr:rowOff>
    </xdr:from>
    <xdr:to>
      <xdr:col>6</xdr:col>
      <xdr:colOff>863600</xdr:colOff>
      <xdr:row>6</xdr:row>
      <xdr:rowOff>3162300</xdr:rowOff>
    </xdr:to>
    <xdr:graphicFrame macro="">
      <xdr:nvGraphicFramePr>
        <xdr:cNvPr id="4" name="Chart 3">
          <a:extLst>
            <a:ext uri="{FF2B5EF4-FFF2-40B4-BE49-F238E27FC236}">
              <a16:creationId xmlns:a16="http://schemas.microsoft.com/office/drawing/2014/main" id="{17311DE4-78C3-4143-B364-431D902E4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247650</xdr:colOff>
      <xdr:row>5</xdr:row>
      <xdr:rowOff>76200</xdr:rowOff>
    </xdr:from>
    <xdr:to>
      <xdr:col>17</xdr:col>
      <xdr:colOff>50800</xdr:colOff>
      <xdr:row>6</xdr:row>
      <xdr:rowOff>3162300</xdr:rowOff>
    </xdr:to>
    <xdr:graphicFrame macro="">
      <xdr:nvGraphicFramePr>
        <xdr:cNvPr id="5" name="Chart 4">
          <a:extLst>
            <a:ext uri="{FF2B5EF4-FFF2-40B4-BE49-F238E27FC236}">
              <a16:creationId xmlns:a16="http://schemas.microsoft.com/office/drawing/2014/main" id="{2D5C6F0A-FED0-FA43-B545-C8042C06C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Real+Estate+Sales+Report++11538&amp;lpa=Real+Estate+Sales+Report++11538&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7565-C6DE-426C-AF08-4DFCC133BCBD}">
  <sheetPr>
    <tabColor theme="3" tint="0.59999389629810485"/>
    <pageSetUpPr fitToPage="1"/>
  </sheetPr>
  <dimension ref="B1:Q94"/>
  <sheetViews>
    <sheetView showGridLines="0" tabSelected="1" zoomScaleNormal="100" workbookViewId="0">
      <pane ySplit="1" topLeftCell="A2" activePane="bottomLeft" state="frozen"/>
      <selection pane="bottomLeft" activeCell="B94" sqref="B94:Q94"/>
    </sheetView>
  </sheetViews>
  <sheetFormatPr baseColWidth="10" defaultColWidth="8.83203125" defaultRowHeight="15"/>
  <cols>
    <col min="1" max="1" width="3.33203125" customWidth="1"/>
    <col min="2" max="2" width="14.5" customWidth="1"/>
    <col min="3" max="4" width="18.83203125" customWidth="1"/>
    <col min="5" max="16" width="12.83203125" customWidth="1"/>
    <col min="17" max="17" width="20.83203125" customWidth="1"/>
    <col min="18" max="18" width="3.33203125" customWidth="1"/>
  </cols>
  <sheetData>
    <row r="1" spans="2:17" ht="199" customHeight="1">
      <c r="E1" s="1"/>
    </row>
    <row r="2" spans="2:17" ht="45" customHeight="1">
      <c r="B2" s="7" t="s">
        <v>0</v>
      </c>
      <c r="C2" s="7"/>
      <c r="D2" s="7"/>
      <c r="E2" s="7"/>
      <c r="F2" s="7"/>
      <c r="G2" s="7"/>
    </row>
    <row r="3" spans="2:17" ht="47" customHeight="1">
      <c r="B3" s="64" t="s">
        <v>44</v>
      </c>
      <c r="C3" s="64"/>
      <c r="D3" s="64"/>
      <c r="E3" s="64"/>
      <c r="F3" s="64"/>
      <c r="G3" s="64"/>
      <c r="H3" s="64"/>
      <c r="I3" s="64"/>
      <c r="J3" s="64"/>
      <c r="K3" s="64"/>
      <c r="L3" s="64"/>
      <c r="M3" s="64"/>
      <c r="N3" s="64"/>
      <c r="O3" s="64"/>
      <c r="P3" s="64"/>
      <c r="Q3" s="64"/>
    </row>
    <row r="4" spans="2:17" ht="33" customHeight="1">
      <c r="B4" s="58" t="s">
        <v>25</v>
      </c>
      <c r="C4" s="65" t="s">
        <v>20</v>
      </c>
      <c r="D4" s="66"/>
      <c r="E4" s="65" t="s">
        <v>40</v>
      </c>
      <c r="F4" s="69"/>
      <c r="G4" s="66"/>
      <c r="H4" s="65" t="s">
        <v>41</v>
      </c>
      <c r="I4" s="69"/>
      <c r="J4" s="69"/>
      <c r="K4" s="66"/>
      <c r="L4" s="65" t="s">
        <v>42</v>
      </c>
      <c r="M4" s="69"/>
      <c r="N4" s="69"/>
      <c r="O4" s="66"/>
      <c r="P4" s="74" t="s">
        <v>43</v>
      </c>
      <c r="Q4" s="74"/>
    </row>
    <row r="5" spans="2:17" ht="74" customHeight="1">
      <c r="B5" s="60" t="str">
        <f>B10</f>
        <v>20XX</v>
      </c>
      <c r="C5" s="67">
        <f>Q12</f>
        <v>1093</v>
      </c>
      <c r="D5" s="68"/>
      <c r="E5" s="70">
        <f>Q14</f>
        <v>336</v>
      </c>
      <c r="F5" s="71"/>
      <c r="G5" s="72"/>
      <c r="H5" s="73">
        <f>Q15</f>
        <v>52347711</v>
      </c>
      <c r="I5" s="71"/>
      <c r="J5" s="71"/>
      <c r="K5" s="72"/>
      <c r="L5" s="73">
        <f>Q16</f>
        <v>53400000</v>
      </c>
      <c r="M5" s="71"/>
      <c r="N5" s="71"/>
      <c r="O5" s="72"/>
      <c r="P5" s="62">
        <f>Q17</f>
        <v>0.98029421348314605</v>
      </c>
      <c r="Q5" s="63"/>
    </row>
    <row r="6" spans="2:17">
      <c r="B6" s="57"/>
      <c r="C6" s="57"/>
      <c r="D6" s="57"/>
      <c r="E6" s="57"/>
      <c r="F6" s="57"/>
      <c r="G6" s="57"/>
      <c r="H6" s="57"/>
      <c r="I6" s="57"/>
      <c r="J6" s="57"/>
      <c r="K6" s="57"/>
      <c r="L6" s="57"/>
      <c r="M6" s="57"/>
      <c r="N6" s="57"/>
      <c r="O6" s="57"/>
      <c r="P6" s="57"/>
      <c r="Q6" s="57"/>
    </row>
    <row r="7" spans="2:17" ht="250" customHeight="1">
      <c r="B7" s="57"/>
      <c r="C7" s="57"/>
      <c r="D7" s="57"/>
      <c r="E7" s="57"/>
      <c r="F7" s="57"/>
      <c r="G7" s="57"/>
      <c r="H7" s="57"/>
      <c r="I7" s="57"/>
      <c r="J7" s="57"/>
      <c r="K7" s="57"/>
      <c r="L7" s="57"/>
      <c r="M7" s="57"/>
      <c r="N7" s="57"/>
      <c r="O7" s="57"/>
      <c r="P7" s="57"/>
      <c r="Q7" s="57"/>
    </row>
    <row r="8" spans="2:17" ht="250" customHeight="1">
      <c r="B8" s="57"/>
      <c r="C8" s="57"/>
      <c r="D8" s="57"/>
      <c r="E8" s="57"/>
      <c r="F8" s="57"/>
      <c r="G8" s="57"/>
      <c r="H8" s="57"/>
      <c r="I8" s="57"/>
      <c r="J8" s="57"/>
      <c r="K8" s="57"/>
      <c r="L8" s="57"/>
      <c r="M8" s="57"/>
      <c r="N8" s="57"/>
      <c r="O8" s="57"/>
      <c r="P8" s="57"/>
      <c r="Q8" s="57"/>
    </row>
    <row r="9" spans="2:17">
      <c r="B9" s="57"/>
      <c r="C9" s="57"/>
      <c r="D9" s="57"/>
      <c r="E9" s="57"/>
      <c r="F9" s="57"/>
      <c r="G9" s="57"/>
      <c r="H9" s="57"/>
      <c r="I9" s="57"/>
      <c r="J9" s="57"/>
      <c r="K9" s="57"/>
      <c r="L9" s="57"/>
      <c r="M9" s="57"/>
      <c r="N9" s="57"/>
      <c r="O9" s="57"/>
      <c r="P9" s="57"/>
      <c r="Q9" s="57"/>
    </row>
    <row r="10" spans="2:17" ht="40" customHeight="1">
      <c r="B10" s="39" t="s">
        <v>27</v>
      </c>
      <c r="C10" s="57"/>
      <c r="D10" s="37" t="s">
        <v>39</v>
      </c>
      <c r="E10" s="57"/>
      <c r="F10" s="57"/>
      <c r="G10" s="57"/>
      <c r="H10" s="57"/>
      <c r="I10" s="57"/>
      <c r="J10" s="57"/>
      <c r="K10" s="57"/>
      <c r="L10" s="57"/>
      <c r="M10" s="57"/>
      <c r="N10" s="57"/>
      <c r="O10" s="57"/>
      <c r="P10" s="57"/>
      <c r="Q10" s="57"/>
    </row>
    <row r="11" spans="2:17" ht="25" customHeight="1" thickBot="1">
      <c r="B11" s="38" t="s">
        <v>25</v>
      </c>
      <c r="D11" s="40"/>
      <c r="E11" s="40" t="s">
        <v>3</v>
      </c>
      <c r="F11" s="40" t="s">
        <v>4</v>
      </c>
      <c r="G11" s="40" t="s">
        <v>5</v>
      </c>
      <c r="H11" s="40" t="s">
        <v>6</v>
      </c>
      <c r="I11" s="40" t="s">
        <v>7</v>
      </c>
      <c r="J11" s="40" t="s">
        <v>8</v>
      </c>
      <c r="K11" s="40" t="s">
        <v>9</v>
      </c>
      <c r="L11" s="40" t="s">
        <v>10</v>
      </c>
      <c r="M11" s="40" t="s">
        <v>11</v>
      </c>
      <c r="N11" s="40" t="s">
        <v>12</v>
      </c>
      <c r="O11" s="40" t="s">
        <v>13</v>
      </c>
      <c r="P11" s="40" t="s">
        <v>14</v>
      </c>
      <c r="Q11" s="40" t="s">
        <v>15</v>
      </c>
    </row>
    <row r="12" spans="2:17" ht="25" customHeight="1">
      <c r="D12" s="47" t="s">
        <v>20</v>
      </c>
      <c r="E12" s="53">
        <f>SUM(E33,E39,E45,E51,E57,E63,E69,E75,E87)</f>
        <v>78</v>
      </c>
      <c r="F12" s="53">
        <f t="shared" ref="F12:P12" si="0">SUM(F33,F39,F45,F51,F57,F63,F69,F75,F87)</f>
        <v>93</v>
      </c>
      <c r="G12" s="53">
        <f t="shared" si="0"/>
        <v>91</v>
      </c>
      <c r="H12" s="53">
        <f t="shared" si="0"/>
        <v>88</v>
      </c>
      <c r="I12" s="53">
        <f t="shared" si="0"/>
        <v>70</v>
      </c>
      <c r="J12" s="53">
        <f t="shared" si="0"/>
        <v>108</v>
      </c>
      <c r="K12" s="53">
        <f t="shared" si="0"/>
        <v>82</v>
      </c>
      <c r="L12" s="53">
        <f t="shared" si="0"/>
        <v>85</v>
      </c>
      <c r="M12" s="53">
        <f t="shared" si="0"/>
        <v>103</v>
      </c>
      <c r="N12" s="53">
        <f t="shared" si="0"/>
        <v>62</v>
      </c>
      <c r="O12" s="53">
        <f t="shared" si="0"/>
        <v>131</v>
      </c>
      <c r="P12" s="53">
        <f t="shared" si="0"/>
        <v>102</v>
      </c>
      <c r="Q12" s="59">
        <f>SUM(E12:P12)</f>
        <v>1093</v>
      </c>
    </row>
    <row r="13" spans="2:17" ht="25" customHeight="1">
      <c r="D13" s="48" t="s">
        <v>16</v>
      </c>
      <c r="E13" s="54">
        <f t="shared" ref="E13:P14" si="1">SUM(E34,E40,E46,E52,E58,E64,E70,E76,E88)</f>
        <v>70</v>
      </c>
      <c r="F13" s="54">
        <f t="shared" si="1"/>
        <v>80</v>
      </c>
      <c r="G13" s="54">
        <f t="shared" si="1"/>
        <v>71</v>
      </c>
      <c r="H13" s="54">
        <f t="shared" si="1"/>
        <v>52</v>
      </c>
      <c r="I13" s="54">
        <f t="shared" si="1"/>
        <v>84</v>
      </c>
      <c r="J13" s="54">
        <f t="shared" si="1"/>
        <v>49</v>
      </c>
      <c r="K13" s="54">
        <f t="shared" si="1"/>
        <v>83</v>
      </c>
      <c r="L13" s="54">
        <f t="shared" si="1"/>
        <v>87</v>
      </c>
      <c r="M13" s="54">
        <f t="shared" si="1"/>
        <v>75</v>
      </c>
      <c r="N13" s="54">
        <f t="shared" si="1"/>
        <v>64</v>
      </c>
      <c r="O13" s="54">
        <f t="shared" si="1"/>
        <v>70</v>
      </c>
      <c r="P13" s="54">
        <f t="shared" si="1"/>
        <v>63</v>
      </c>
      <c r="Q13" s="49">
        <f>SUM(E13:P13)</f>
        <v>848</v>
      </c>
    </row>
    <row r="14" spans="2:17" ht="25" customHeight="1">
      <c r="D14" s="48" t="s">
        <v>17</v>
      </c>
      <c r="E14" s="54">
        <f t="shared" si="1"/>
        <v>26</v>
      </c>
      <c r="F14" s="54">
        <f t="shared" si="1"/>
        <v>46</v>
      </c>
      <c r="G14" s="54">
        <f t="shared" si="1"/>
        <v>24</v>
      </c>
      <c r="H14" s="54">
        <f t="shared" si="1"/>
        <v>18</v>
      </c>
      <c r="I14" s="54">
        <f t="shared" si="1"/>
        <v>30</v>
      </c>
      <c r="J14" s="54">
        <f t="shared" si="1"/>
        <v>26</v>
      </c>
      <c r="K14" s="54">
        <f t="shared" si="1"/>
        <v>23</v>
      </c>
      <c r="L14" s="54">
        <f t="shared" si="1"/>
        <v>40</v>
      </c>
      <c r="M14" s="54">
        <f t="shared" si="1"/>
        <v>26</v>
      </c>
      <c r="N14" s="54">
        <f t="shared" si="1"/>
        <v>28</v>
      </c>
      <c r="O14" s="54">
        <f t="shared" si="1"/>
        <v>27</v>
      </c>
      <c r="P14" s="54">
        <f t="shared" si="1"/>
        <v>22</v>
      </c>
      <c r="Q14" s="49">
        <f>SUM(E14:P14)</f>
        <v>336</v>
      </c>
    </row>
    <row r="15" spans="2:17" ht="25" customHeight="1">
      <c r="D15" s="48" t="s">
        <v>18</v>
      </c>
      <c r="E15" s="55">
        <f t="shared" ref="E15:P15" si="2">SUM(E36,E42,E48,E54,E60,E66,E72,E78,E90)</f>
        <v>3964785</v>
      </c>
      <c r="F15" s="55">
        <f t="shared" si="2"/>
        <v>5772041</v>
      </c>
      <c r="G15" s="55">
        <f t="shared" si="2"/>
        <v>4139699</v>
      </c>
      <c r="H15" s="55">
        <f t="shared" si="2"/>
        <v>3166287</v>
      </c>
      <c r="I15" s="55">
        <f t="shared" si="2"/>
        <v>5072530</v>
      </c>
      <c r="J15" s="55">
        <f t="shared" si="2"/>
        <v>3577330</v>
      </c>
      <c r="K15" s="55">
        <f t="shared" si="2"/>
        <v>3916803</v>
      </c>
      <c r="L15" s="55">
        <f t="shared" si="2"/>
        <v>6352355</v>
      </c>
      <c r="M15" s="55">
        <f t="shared" si="2"/>
        <v>4198802</v>
      </c>
      <c r="N15" s="55">
        <f t="shared" si="2"/>
        <v>3563537</v>
      </c>
      <c r="O15" s="55">
        <f t="shared" si="2"/>
        <v>4373343</v>
      </c>
      <c r="P15" s="55">
        <f t="shared" si="2"/>
        <v>4250199</v>
      </c>
      <c r="Q15" s="50">
        <f>SUM(E15:P15)</f>
        <v>52347711</v>
      </c>
    </row>
    <row r="16" spans="2:17" ht="25" customHeight="1">
      <c r="D16" s="48" t="s">
        <v>19</v>
      </c>
      <c r="E16" s="55">
        <f t="shared" ref="E16:P16" si="3">SUM(E37,E43,E49,E55,E61,E67,E73,E79,E91)</f>
        <v>4200000</v>
      </c>
      <c r="F16" s="55">
        <f t="shared" si="3"/>
        <v>4200000</v>
      </c>
      <c r="G16" s="55">
        <f t="shared" si="3"/>
        <v>4500000</v>
      </c>
      <c r="H16" s="55">
        <f t="shared" si="3"/>
        <v>4500000</v>
      </c>
      <c r="I16" s="55">
        <f t="shared" si="3"/>
        <v>4500000</v>
      </c>
      <c r="J16" s="55">
        <f t="shared" si="3"/>
        <v>4500000</v>
      </c>
      <c r="K16" s="55">
        <f t="shared" si="3"/>
        <v>4500000</v>
      </c>
      <c r="L16" s="55">
        <f t="shared" si="3"/>
        <v>4500000</v>
      </c>
      <c r="M16" s="55">
        <f t="shared" si="3"/>
        <v>4500000</v>
      </c>
      <c r="N16" s="55">
        <f t="shared" si="3"/>
        <v>4500000</v>
      </c>
      <c r="O16" s="55">
        <f t="shared" si="3"/>
        <v>4500000</v>
      </c>
      <c r="P16" s="55">
        <f t="shared" si="3"/>
        <v>4500000</v>
      </c>
      <c r="Q16" s="50">
        <f>SUM(E16:P16)</f>
        <v>53400000</v>
      </c>
    </row>
    <row r="17" spans="2:17" ht="25" customHeight="1">
      <c r="D17" s="48" t="s">
        <v>38</v>
      </c>
      <c r="E17" s="52">
        <f>IFERROR(E15/E16,"")</f>
        <v>0.94399642857142863</v>
      </c>
      <c r="F17" s="52">
        <f t="shared" ref="F17:P17" si="4">IFERROR(F15/F16,"")</f>
        <v>1.3742954761904762</v>
      </c>
      <c r="G17" s="52">
        <f t="shared" si="4"/>
        <v>0.91993311111111109</v>
      </c>
      <c r="H17" s="52">
        <f t="shared" si="4"/>
        <v>0.70361933333333337</v>
      </c>
      <c r="I17" s="52">
        <f t="shared" si="4"/>
        <v>1.1272288888888888</v>
      </c>
      <c r="J17" s="52">
        <f t="shared" si="4"/>
        <v>0.79496222222222224</v>
      </c>
      <c r="K17" s="52">
        <f t="shared" si="4"/>
        <v>0.87040066666666671</v>
      </c>
      <c r="L17" s="52">
        <f t="shared" si="4"/>
        <v>1.4116344444444444</v>
      </c>
      <c r="M17" s="52">
        <f t="shared" si="4"/>
        <v>0.93306711111111107</v>
      </c>
      <c r="N17" s="52">
        <f t="shared" si="4"/>
        <v>0.79189711111111116</v>
      </c>
      <c r="O17" s="52">
        <f t="shared" si="4"/>
        <v>0.971854</v>
      </c>
      <c r="P17" s="52">
        <f t="shared" si="4"/>
        <v>0.94448866666666664</v>
      </c>
      <c r="Q17" s="51">
        <f>IFERROR(Q15/Q16,"")</f>
        <v>0.98029421348314605</v>
      </c>
    </row>
    <row r="18" spans="2:17" ht="20" customHeight="1">
      <c r="D18" s="8"/>
    </row>
    <row r="19" spans="2:17" ht="45" customHeight="1" thickBot="1">
      <c r="D19" s="45" t="s">
        <v>37</v>
      </c>
      <c r="E19" s="46" t="s">
        <v>20</v>
      </c>
      <c r="F19" s="46" t="s">
        <v>16</v>
      </c>
      <c r="G19" s="46" t="s">
        <v>17</v>
      </c>
      <c r="H19" s="46" t="s">
        <v>18</v>
      </c>
      <c r="I19" s="46" t="s">
        <v>19</v>
      </c>
      <c r="J19" s="46" t="s">
        <v>38</v>
      </c>
    </row>
    <row r="20" spans="2:17" ht="25" customHeight="1">
      <c r="D20" s="41" t="str">
        <f>C33</f>
        <v>John A.</v>
      </c>
      <c r="E20" s="42">
        <f>Q33</f>
        <v>82</v>
      </c>
      <c r="F20" s="42">
        <f>Q34</f>
        <v>53</v>
      </c>
      <c r="G20" s="42">
        <f>Q35</f>
        <v>38</v>
      </c>
      <c r="H20" s="43">
        <f>Q36</f>
        <v>5968761</v>
      </c>
      <c r="I20" s="43">
        <f>Q37</f>
        <v>5800000</v>
      </c>
      <c r="J20" s="44">
        <f>Q38</f>
        <v>1.029096724137931</v>
      </c>
    </row>
    <row r="21" spans="2:17" ht="25" customHeight="1">
      <c r="D21" s="23" t="str">
        <f>C39</f>
        <v>Dave H.</v>
      </c>
      <c r="E21" s="24">
        <f>Q39</f>
        <v>73</v>
      </c>
      <c r="F21" s="24">
        <f>Q40</f>
        <v>132</v>
      </c>
      <c r="G21" s="24">
        <f>Q41</f>
        <v>26</v>
      </c>
      <c r="H21" s="25">
        <f>Q42</f>
        <v>4486481</v>
      </c>
      <c r="I21" s="25">
        <f>Q43</f>
        <v>5800000</v>
      </c>
      <c r="J21" s="26">
        <f>Q44</f>
        <v>0.77353120689655175</v>
      </c>
    </row>
    <row r="22" spans="2:17" ht="25" customHeight="1">
      <c r="D22" s="22" t="str">
        <f>C45</f>
        <v>Donelle P.</v>
      </c>
      <c r="E22" s="19">
        <f>Q45</f>
        <v>146</v>
      </c>
      <c r="F22" s="19">
        <f>Q46</f>
        <v>75</v>
      </c>
      <c r="G22" s="19">
        <f>Q47</f>
        <v>49</v>
      </c>
      <c r="H22" s="20">
        <f>Q48</f>
        <v>6774113</v>
      </c>
      <c r="I22" s="20">
        <f>Q49</f>
        <v>6000000</v>
      </c>
      <c r="J22" s="21">
        <f>Q50</f>
        <v>1.1290188333333333</v>
      </c>
    </row>
    <row r="23" spans="2:17" ht="25" customHeight="1">
      <c r="D23" s="23" t="str">
        <f>C51</f>
        <v>Mack R.</v>
      </c>
      <c r="E23" s="24">
        <f>Q51</f>
        <v>106</v>
      </c>
      <c r="F23" s="24">
        <f>Q52</f>
        <v>87</v>
      </c>
      <c r="G23" s="24">
        <f>Q53</f>
        <v>47</v>
      </c>
      <c r="H23" s="25">
        <f>Q54</f>
        <v>6202462</v>
      </c>
      <c r="I23" s="25">
        <f>Q55</f>
        <v>5800000</v>
      </c>
      <c r="J23" s="26">
        <f>Q56</f>
        <v>1.0693900000000001</v>
      </c>
      <c r="K23" s="6"/>
    </row>
    <row r="24" spans="2:17" ht="25" customHeight="1">
      <c r="D24" s="22" t="str">
        <f>C57</f>
        <v xml:space="preserve">Calista F. </v>
      </c>
      <c r="E24" s="19">
        <f>Q57</f>
        <v>132</v>
      </c>
      <c r="F24" s="19">
        <f>Q58</f>
        <v>94</v>
      </c>
      <c r="G24" s="19">
        <f>Q59</f>
        <v>45</v>
      </c>
      <c r="H24" s="20">
        <f>Q60</f>
        <v>6303468</v>
      </c>
      <c r="I24" s="20">
        <f>Q61</f>
        <v>6000000</v>
      </c>
      <c r="J24" s="21">
        <f>Q62</f>
        <v>1.050578</v>
      </c>
      <c r="K24" s="6"/>
    </row>
    <row r="25" spans="2:17" ht="25" customHeight="1">
      <c r="D25" s="23" t="str">
        <f>C63</f>
        <v>Jeffrey D.</v>
      </c>
      <c r="E25" s="24">
        <f>Q63</f>
        <v>143</v>
      </c>
      <c r="F25" s="24">
        <f>Q64</f>
        <v>117</v>
      </c>
      <c r="G25" s="24">
        <f>Q65</f>
        <v>32</v>
      </c>
      <c r="H25" s="25">
        <f>Q66</f>
        <v>5211854</v>
      </c>
      <c r="I25" s="25">
        <f>Q67</f>
        <v>6000000</v>
      </c>
      <c r="J25" s="26">
        <f>Q68</f>
        <v>0.86864233333333329</v>
      </c>
      <c r="K25" s="6"/>
    </row>
    <row r="26" spans="2:17" ht="25" customHeight="1">
      <c r="D26" s="22" t="str">
        <f>C69</f>
        <v>Jaquie P.</v>
      </c>
      <c r="E26" s="19">
        <f>Q69</f>
        <v>135</v>
      </c>
      <c r="F26" s="19">
        <f>Q70</f>
        <v>61</v>
      </c>
      <c r="G26" s="19">
        <f>Q71</f>
        <v>37</v>
      </c>
      <c r="H26" s="20">
        <f>Q72</f>
        <v>6532556</v>
      </c>
      <c r="I26" s="20">
        <f>Q73</f>
        <v>6000000</v>
      </c>
      <c r="J26" s="21">
        <f>Q74</f>
        <v>1.0887593333333334</v>
      </c>
      <c r="K26" s="6"/>
    </row>
    <row r="27" spans="2:17" ht="25" customHeight="1">
      <c r="D27" s="23" t="str">
        <f>C75</f>
        <v xml:space="preserve">Janet J. </v>
      </c>
      <c r="E27" s="24">
        <f>Q75</f>
        <v>122</v>
      </c>
      <c r="F27" s="24">
        <f>Q76</f>
        <v>125</v>
      </c>
      <c r="G27" s="24">
        <f>Q77</f>
        <v>36</v>
      </c>
      <c r="H27" s="25">
        <f>Q78</f>
        <v>5363143</v>
      </c>
      <c r="I27" s="25">
        <f>Q79</f>
        <v>6000000</v>
      </c>
      <c r="J27" s="26">
        <f>Q80</f>
        <v>0.8938571666666667</v>
      </c>
      <c r="K27" s="6"/>
    </row>
    <row r="28" spans="2:17" ht="25" customHeight="1">
      <c r="D28" s="22" t="str">
        <f>C81</f>
        <v xml:space="preserve">Joan J. </v>
      </c>
      <c r="E28" s="19">
        <f>Q81</f>
        <v>119</v>
      </c>
      <c r="F28" s="19">
        <f>Q82</f>
        <v>96</v>
      </c>
      <c r="G28" s="19">
        <f>Q83</f>
        <v>41</v>
      </c>
      <c r="H28" s="20">
        <f>Q84</f>
        <v>6127750</v>
      </c>
      <c r="I28" s="20">
        <f>Q85</f>
        <v>6000000</v>
      </c>
      <c r="J28" s="21">
        <f>Q86</f>
        <v>1.0212916666666667</v>
      </c>
      <c r="K28" s="6"/>
    </row>
    <row r="29" spans="2:17" ht="25" customHeight="1">
      <c r="D29" s="23" t="str">
        <f>C87</f>
        <v xml:space="preserve">Taylor S. </v>
      </c>
      <c r="E29" s="24">
        <f>Q87</f>
        <v>154</v>
      </c>
      <c r="F29" s="24">
        <f>Q88</f>
        <v>104</v>
      </c>
      <c r="G29" s="24">
        <f>Q89</f>
        <v>26</v>
      </c>
      <c r="H29" s="25">
        <f>Q90</f>
        <v>5504873</v>
      </c>
      <c r="I29" s="25">
        <f>Q91</f>
        <v>6000000</v>
      </c>
      <c r="J29" s="26">
        <f>Q92</f>
        <v>0.91747883333333335</v>
      </c>
    </row>
    <row r="31" spans="2:17" ht="34" customHeight="1">
      <c r="B31" s="56" t="s">
        <v>36</v>
      </c>
    </row>
    <row r="32" spans="2:17" s="4" customFormat="1" ht="22" customHeight="1">
      <c r="B32" s="9" t="s">
        <v>28</v>
      </c>
      <c r="C32" s="9" t="s">
        <v>1</v>
      </c>
      <c r="D32" s="9" t="s">
        <v>2</v>
      </c>
      <c r="E32" s="9" t="s">
        <v>3</v>
      </c>
      <c r="F32" s="9" t="s">
        <v>4</v>
      </c>
      <c r="G32" s="9" t="s">
        <v>5</v>
      </c>
      <c r="H32" s="9" t="s">
        <v>6</v>
      </c>
      <c r="I32" s="9" t="s">
        <v>7</v>
      </c>
      <c r="J32" s="9" t="s">
        <v>8</v>
      </c>
      <c r="K32" s="9" t="s">
        <v>9</v>
      </c>
      <c r="L32" s="9" t="s">
        <v>10</v>
      </c>
      <c r="M32" s="9" t="s">
        <v>11</v>
      </c>
      <c r="N32" s="9" t="s">
        <v>12</v>
      </c>
      <c r="O32" s="9" t="s">
        <v>13</v>
      </c>
      <c r="P32" s="9" t="s">
        <v>14</v>
      </c>
      <c r="Q32" s="9" t="s">
        <v>15</v>
      </c>
    </row>
    <row r="33" spans="2:17" s="2" customFormat="1" ht="25" customHeight="1">
      <c r="B33" s="75">
        <v>235</v>
      </c>
      <c r="C33" s="76" t="s">
        <v>21</v>
      </c>
      <c r="D33" s="10" t="s">
        <v>20</v>
      </c>
      <c r="E33" s="11">
        <v>4</v>
      </c>
      <c r="F33" s="11">
        <v>4</v>
      </c>
      <c r="G33" s="11">
        <v>4</v>
      </c>
      <c r="H33" s="11">
        <v>6</v>
      </c>
      <c r="I33" s="11">
        <v>8</v>
      </c>
      <c r="J33" s="11">
        <v>6</v>
      </c>
      <c r="K33" s="11">
        <v>9</v>
      </c>
      <c r="L33" s="11">
        <v>2</v>
      </c>
      <c r="M33" s="11">
        <v>7</v>
      </c>
      <c r="N33" s="11">
        <v>3</v>
      </c>
      <c r="O33" s="11">
        <v>7</v>
      </c>
      <c r="P33" s="11">
        <v>22</v>
      </c>
      <c r="Q33" s="12">
        <f>SUM(E33:P33)</f>
        <v>82</v>
      </c>
    </row>
    <row r="34" spans="2:17" s="3" customFormat="1" ht="25" customHeight="1">
      <c r="B34" s="75"/>
      <c r="C34" s="76"/>
      <c r="D34" s="10" t="s">
        <v>16</v>
      </c>
      <c r="E34" s="11">
        <v>8</v>
      </c>
      <c r="F34" s="11">
        <v>2</v>
      </c>
      <c r="G34" s="11">
        <v>1</v>
      </c>
      <c r="H34" s="11">
        <v>3</v>
      </c>
      <c r="I34" s="11">
        <v>6</v>
      </c>
      <c r="J34" s="11">
        <v>3</v>
      </c>
      <c r="K34" s="11">
        <v>2</v>
      </c>
      <c r="L34" s="11">
        <v>6</v>
      </c>
      <c r="M34" s="11">
        <v>4</v>
      </c>
      <c r="N34" s="11">
        <v>1</v>
      </c>
      <c r="O34" s="11">
        <v>13</v>
      </c>
      <c r="P34" s="11">
        <v>4</v>
      </c>
      <c r="Q34" s="12">
        <f>SUM(E34:P34)</f>
        <v>53</v>
      </c>
    </row>
    <row r="35" spans="2:17" s="3" customFormat="1" ht="25" customHeight="1">
      <c r="B35" s="75"/>
      <c r="C35" s="76"/>
      <c r="D35" s="10" t="s">
        <v>17</v>
      </c>
      <c r="E35" s="11">
        <v>2</v>
      </c>
      <c r="F35" s="11">
        <v>3</v>
      </c>
      <c r="G35" s="11">
        <v>4</v>
      </c>
      <c r="H35" s="11">
        <v>3</v>
      </c>
      <c r="I35" s="11">
        <v>6</v>
      </c>
      <c r="J35" s="11">
        <v>4</v>
      </c>
      <c r="K35" s="11">
        <v>1</v>
      </c>
      <c r="L35" s="11">
        <v>5</v>
      </c>
      <c r="M35" s="11">
        <v>1</v>
      </c>
      <c r="N35" s="11">
        <v>2</v>
      </c>
      <c r="O35" s="11">
        <v>5</v>
      </c>
      <c r="P35" s="11">
        <v>2</v>
      </c>
      <c r="Q35" s="12">
        <f>SUM(E35:P35)</f>
        <v>38</v>
      </c>
    </row>
    <row r="36" spans="2:17" s="3" customFormat="1" ht="25" customHeight="1">
      <c r="B36" s="75"/>
      <c r="C36" s="76"/>
      <c r="D36" s="10" t="s">
        <v>18</v>
      </c>
      <c r="E36" s="13">
        <v>290295</v>
      </c>
      <c r="F36" s="13">
        <v>460437</v>
      </c>
      <c r="G36" s="13">
        <v>554922</v>
      </c>
      <c r="H36" s="13">
        <v>348411</v>
      </c>
      <c r="I36" s="13">
        <v>685034</v>
      </c>
      <c r="J36" s="13">
        <v>822356</v>
      </c>
      <c r="K36" s="13">
        <v>276090</v>
      </c>
      <c r="L36" s="13">
        <v>744275</v>
      </c>
      <c r="M36" s="13">
        <v>180974</v>
      </c>
      <c r="N36" s="13">
        <v>304666</v>
      </c>
      <c r="O36" s="13">
        <v>817472</v>
      </c>
      <c r="P36" s="13">
        <v>483829</v>
      </c>
      <c r="Q36" s="14">
        <f>SUM(E36:P36)</f>
        <v>5968761</v>
      </c>
    </row>
    <row r="37" spans="2:17" s="3" customFormat="1" ht="25" customHeight="1">
      <c r="B37" s="75"/>
      <c r="C37" s="76"/>
      <c r="D37" s="10" t="s">
        <v>19</v>
      </c>
      <c r="E37" s="15">
        <v>400000</v>
      </c>
      <c r="F37" s="15">
        <v>400000</v>
      </c>
      <c r="G37" s="15">
        <v>500000</v>
      </c>
      <c r="H37" s="15">
        <v>500000</v>
      </c>
      <c r="I37" s="15">
        <v>500000</v>
      </c>
      <c r="J37" s="15">
        <v>500000</v>
      </c>
      <c r="K37" s="15">
        <v>500000</v>
      </c>
      <c r="L37" s="15">
        <v>500000</v>
      </c>
      <c r="M37" s="15">
        <v>500000</v>
      </c>
      <c r="N37" s="15">
        <v>500000</v>
      </c>
      <c r="O37" s="15">
        <v>500000</v>
      </c>
      <c r="P37" s="15">
        <v>500000</v>
      </c>
      <c r="Q37" s="14">
        <f>SUM(E37:P37)</f>
        <v>5800000</v>
      </c>
    </row>
    <row r="38" spans="2:17" s="3" customFormat="1" ht="25" customHeight="1">
      <c r="B38" s="75"/>
      <c r="C38" s="76"/>
      <c r="D38" s="10" t="s">
        <v>38</v>
      </c>
      <c r="E38" s="16">
        <f t="shared" ref="E38:Q38" si="5">IFERROR(E36/E37,"")</f>
        <v>0.72573750000000004</v>
      </c>
      <c r="F38" s="16">
        <f t="shared" si="5"/>
        <v>1.1510925000000001</v>
      </c>
      <c r="G38" s="16">
        <f t="shared" si="5"/>
        <v>1.1098440000000001</v>
      </c>
      <c r="H38" s="16">
        <f t="shared" si="5"/>
        <v>0.69682200000000005</v>
      </c>
      <c r="I38" s="16">
        <f t="shared" si="5"/>
        <v>1.3700680000000001</v>
      </c>
      <c r="J38" s="16">
        <f t="shared" si="5"/>
        <v>1.644712</v>
      </c>
      <c r="K38" s="16">
        <f t="shared" si="5"/>
        <v>0.55218</v>
      </c>
      <c r="L38" s="16">
        <f t="shared" si="5"/>
        <v>1.48855</v>
      </c>
      <c r="M38" s="16">
        <f t="shared" si="5"/>
        <v>0.36194799999999999</v>
      </c>
      <c r="N38" s="16">
        <f t="shared" si="5"/>
        <v>0.60933199999999998</v>
      </c>
      <c r="O38" s="16">
        <f t="shared" si="5"/>
        <v>1.634944</v>
      </c>
      <c r="P38" s="16">
        <f t="shared" si="5"/>
        <v>0.96765800000000002</v>
      </c>
      <c r="Q38" s="17">
        <f t="shared" si="5"/>
        <v>1.029096724137931</v>
      </c>
    </row>
    <row r="39" spans="2:17" ht="25" customHeight="1">
      <c r="B39" s="77">
        <v>479</v>
      </c>
      <c r="C39" s="78" t="s">
        <v>22</v>
      </c>
      <c r="D39" s="18" t="s">
        <v>20</v>
      </c>
      <c r="E39" s="34">
        <v>4</v>
      </c>
      <c r="F39" s="34">
        <v>7</v>
      </c>
      <c r="G39" s="34">
        <v>6</v>
      </c>
      <c r="H39" s="34">
        <v>8</v>
      </c>
      <c r="I39" s="34">
        <v>10</v>
      </c>
      <c r="J39" s="34">
        <v>7</v>
      </c>
      <c r="K39" s="34">
        <v>1</v>
      </c>
      <c r="L39" s="34">
        <v>1</v>
      </c>
      <c r="M39" s="34">
        <v>11</v>
      </c>
      <c r="N39" s="34">
        <v>1</v>
      </c>
      <c r="O39" s="34">
        <v>11</v>
      </c>
      <c r="P39" s="34">
        <v>6</v>
      </c>
      <c r="Q39" s="27">
        <f>SUM(E39:P39)</f>
        <v>73</v>
      </c>
    </row>
    <row r="40" spans="2:17" ht="25" customHeight="1">
      <c r="B40" s="77"/>
      <c r="C40" s="78"/>
      <c r="D40" s="18" t="s">
        <v>16</v>
      </c>
      <c r="E40" s="34">
        <v>4</v>
      </c>
      <c r="F40" s="34">
        <v>12</v>
      </c>
      <c r="G40" s="34">
        <v>15</v>
      </c>
      <c r="H40" s="34">
        <v>7</v>
      </c>
      <c r="I40" s="34">
        <v>14</v>
      </c>
      <c r="J40" s="34">
        <v>14</v>
      </c>
      <c r="K40" s="34">
        <v>17</v>
      </c>
      <c r="L40" s="34">
        <v>11</v>
      </c>
      <c r="M40" s="34">
        <v>4</v>
      </c>
      <c r="N40" s="34">
        <v>9</v>
      </c>
      <c r="O40" s="34">
        <v>13</v>
      </c>
      <c r="P40" s="34">
        <v>12</v>
      </c>
      <c r="Q40" s="27">
        <f>SUM(E40:P40)</f>
        <v>132</v>
      </c>
    </row>
    <row r="41" spans="2:17" ht="25" customHeight="1">
      <c r="B41" s="77"/>
      <c r="C41" s="78"/>
      <c r="D41" s="18" t="s">
        <v>17</v>
      </c>
      <c r="E41" s="34">
        <v>2</v>
      </c>
      <c r="F41" s="34">
        <v>1</v>
      </c>
      <c r="G41" s="34">
        <v>4</v>
      </c>
      <c r="H41" s="34">
        <v>3</v>
      </c>
      <c r="I41" s="34">
        <v>2</v>
      </c>
      <c r="J41" s="34">
        <v>1</v>
      </c>
      <c r="K41" s="34">
        <v>1</v>
      </c>
      <c r="L41" s="34">
        <v>3</v>
      </c>
      <c r="M41" s="34">
        <v>5</v>
      </c>
      <c r="N41" s="34">
        <v>1</v>
      </c>
      <c r="O41" s="34">
        <v>1</v>
      </c>
      <c r="P41" s="34">
        <v>2</v>
      </c>
      <c r="Q41" s="27">
        <f>SUM(E41:P41)</f>
        <v>26</v>
      </c>
    </row>
    <row r="42" spans="2:17" ht="25" customHeight="1">
      <c r="B42" s="77"/>
      <c r="C42" s="78"/>
      <c r="D42" s="18" t="s">
        <v>18</v>
      </c>
      <c r="E42" s="35">
        <v>363350</v>
      </c>
      <c r="F42" s="35">
        <v>169465</v>
      </c>
      <c r="G42" s="35">
        <v>698390</v>
      </c>
      <c r="H42" s="35">
        <v>466743</v>
      </c>
      <c r="I42" s="35">
        <v>836934</v>
      </c>
      <c r="J42" s="35">
        <v>142477</v>
      </c>
      <c r="K42" s="35">
        <v>372288</v>
      </c>
      <c r="L42" s="35">
        <v>530156</v>
      </c>
      <c r="M42" s="35">
        <v>462466</v>
      </c>
      <c r="N42" s="35">
        <v>96201</v>
      </c>
      <c r="O42" s="35">
        <v>113336</v>
      </c>
      <c r="P42" s="35">
        <v>234675</v>
      </c>
      <c r="Q42" s="28">
        <f>SUM(E42:P42)</f>
        <v>4486481</v>
      </c>
    </row>
    <row r="43" spans="2:17" ht="25" customHeight="1">
      <c r="B43" s="77"/>
      <c r="C43" s="78"/>
      <c r="D43" s="18" t="s">
        <v>19</v>
      </c>
      <c r="E43" s="36">
        <v>400000</v>
      </c>
      <c r="F43" s="36">
        <v>400000</v>
      </c>
      <c r="G43" s="36">
        <v>500000</v>
      </c>
      <c r="H43" s="36">
        <v>500000</v>
      </c>
      <c r="I43" s="36">
        <v>500000</v>
      </c>
      <c r="J43" s="36">
        <v>500000</v>
      </c>
      <c r="K43" s="36">
        <v>500000</v>
      </c>
      <c r="L43" s="36">
        <v>500000</v>
      </c>
      <c r="M43" s="36">
        <v>500000</v>
      </c>
      <c r="N43" s="36">
        <v>500000</v>
      </c>
      <c r="O43" s="36">
        <v>500000</v>
      </c>
      <c r="P43" s="36">
        <v>500000</v>
      </c>
      <c r="Q43" s="28">
        <f>SUM(E43:P43)</f>
        <v>5800000</v>
      </c>
    </row>
    <row r="44" spans="2:17" ht="25" customHeight="1">
      <c r="B44" s="77"/>
      <c r="C44" s="78"/>
      <c r="D44" s="18" t="s">
        <v>38</v>
      </c>
      <c r="E44" s="33">
        <f>IFERROR(E42/E43,"")</f>
        <v>0.90837500000000004</v>
      </c>
      <c r="F44" s="33">
        <f t="shared" ref="F44:P44" si="6">IFERROR(F42/F43,"")</f>
        <v>0.4236625</v>
      </c>
      <c r="G44" s="33">
        <f t="shared" si="6"/>
        <v>1.3967799999999999</v>
      </c>
      <c r="H44" s="33">
        <f t="shared" si="6"/>
        <v>0.93348600000000004</v>
      </c>
      <c r="I44" s="33">
        <f t="shared" si="6"/>
        <v>1.6738679999999999</v>
      </c>
      <c r="J44" s="33">
        <f t="shared" si="6"/>
        <v>0.28495399999999999</v>
      </c>
      <c r="K44" s="33">
        <f t="shared" si="6"/>
        <v>0.74457600000000002</v>
      </c>
      <c r="L44" s="33">
        <f t="shared" si="6"/>
        <v>1.0603119999999999</v>
      </c>
      <c r="M44" s="33">
        <f t="shared" si="6"/>
        <v>0.92493199999999998</v>
      </c>
      <c r="N44" s="33">
        <f t="shared" si="6"/>
        <v>0.19240199999999999</v>
      </c>
      <c r="O44" s="33">
        <f t="shared" si="6"/>
        <v>0.22667200000000001</v>
      </c>
      <c r="P44" s="33">
        <f t="shared" si="6"/>
        <v>0.46934999999999999</v>
      </c>
      <c r="Q44" s="29">
        <f>IFERROR(Q42/Q43,"")</f>
        <v>0.77353120689655175</v>
      </c>
    </row>
    <row r="45" spans="2:17" s="2" customFormat="1" ht="25" customHeight="1">
      <c r="B45" s="75">
        <v>123</v>
      </c>
      <c r="C45" s="76" t="s">
        <v>23</v>
      </c>
      <c r="D45" s="10" t="s">
        <v>20</v>
      </c>
      <c r="E45" s="11">
        <v>8</v>
      </c>
      <c r="F45" s="11">
        <v>6</v>
      </c>
      <c r="G45" s="11">
        <v>10</v>
      </c>
      <c r="H45" s="11">
        <v>14</v>
      </c>
      <c r="I45" s="11">
        <v>13</v>
      </c>
      <c r="J45" s="11">
        <v>7</v>
      </c>
      <c r="K45" s="11">
        <v>14</v>
      </c>
      <c r="L45" s="11">
        <v>16</v>
      </c>
      <c r="M45" s="11">
        <v>18</v>
      </c>
      <c r="N45" s="11">
        <v>17</v>
      </c>
      <c r="O45" s="11">
        <v>17</v>
      </c>
      <c r="P45" s="11">
        <v>6</v>
      </c>
      <c r="Q45" s="12">
        <f>SUM(E45:P45)</f>
        <v>146</v>
      </c>
    </row>
    <row r="46" spans="2:17" s="3" customFormat="1" ht="25" customHeight="1">
      <c r="B46" s="75"/>
      <c r="C46" s="76"/>
      <c r="D46" s="10" t="s">
        <v>16</v>
      </c>
      <c r="E46" s="11">
        <v>10</v>
      </c>
      <c r="F46" s="11">
        <v>8</v>
      </c>
      <c r="G46" s="11">
        <v>5</v>
      </c>
      <c r="H46" s="11">
        <v>3</v>
      </c>
      <c r="I46" s="11">
        <v>5</v>
      </c>
      <c r="J46" s="11">
        <v>5</v>
      </c>
      <c r="K46" s="11">
        <v>5</v>
      </c>
      <c r="L46" s="11">
        <v>1</v>
      </c>
      <c r="M46" s="11">
        <v>7</v>
      </c>
      <c r="N46" s="11">
        <v>9</v>
      </c>
      <c r="O46" s="11">
        <v>5</v>
      </c>
      <c r="P46" s="11">
        <v>12</v>
      </c>
      <c r="Q46" s="12">
        <f>SUM(E46:P46)</f>
        <v>75</v>
      </c>
    </row>
    <row r="47" spans="2:17" s="3" customFormat="1" ht="25" customHeight="1">
      <c r="B47" s="75"/>
      <c r="C47" s="76"/>
      <c r="D47" s="10" t="s">
        <v>17</v>
      </c>
      <c r="E47" s="11">
        <v>2</v>
      </c>
      <c r="F47" s="11">
        <v>6</v>
      </c>
      <c r="G47" s="11">
        <v>3</v>
      </c>
      <c r="H47" s="11">
        <v>1</v>
      </c>
      <c r="I47" s="11">
        <v>2</v>
      </c>
      <c r="J47" s="11">
        <v>6</v>
      </c>
      <c r="K47" s="11">
        <v>6</v>
      </c>
      <c r="L47" s="11">
        <v>5</v>
      </c>
      <c r="M47" s="11">
        <v>3</v>
      </c>
      <c r="N47" s="11">
        <v>6</v>
      </c>
      <c r="O47" s="11">
        <v>4</v>
      </c>
      <c r="P47" s="11">
        <v>5</v>
      </c>
      <c r="Q47" s="12">
        <f>SUM(E47:P47)</f>
        <v>49</v>
      </c>
    </row>
    <row r="48" spans="2:17" s="3" customFormat="1" ht="25" customHeight="1">
      <c r="B48" s="75"/>
      <c r="C48" s="76"/>
      <c r="D48" s="10" t="s">
        <v>18</v>
      </c>
      <c r="E48" s="13">
        <v>594684</v>
      </c>
      <c r="F48" s="13">
        <v>775923</v>
      </c>
      <c r="G48" s="13">
        <v>434611</v>
      </c>
      <c r="H48" s="13">
        <v>134273</v>
      </c>
      <c r="I48" s="13">
        <v>305901</v>
      </c>
      <c r="J48" s="13">
        <v>596588</v>
      </c>
      <c r="K48" s="13">
        <v>718379</v>
      </c>
      <c r="L48" s="13">
        <v>783782</v>
      </c>
      <c r="M48" s="13">
        <v>207931</v>
      </c>
      <c r="N48" s="13">
        <v>807328</v>
      </c>
      <c r="O48" s="13">
        <v>665719</v>
      </c>
      <c r="P48" s="13">
        <v>748994</v>
      </c>
      <c r="Q48" s="14">
        <f>SUM(E48:P48)</f>
        <v>6774113</v>
      </c>
    </row>
    <row r="49" spans="2:17" s="3" customFormat="1" ht="25" customHeight="1">
      <c r="B49" s="75"/>
      <c r="C49" s="76"/>
      <c r="D49" s="10" t="s">
        <v>19</v>
      </c>
      <c r="E49" s="15">
        <v>500000</v>
      </c>
      <c r="F49" s="15">
        <v>500000</v>
      </c>
      <c r="G49" s="15">
        <v>500000</v>
      </c>
      <c r="H49" s="15">
        <v>500000</v>
      </c>
      <c r="I49" s="15">
        <v>500000</v>
      </c>
      <c r="J49" s="15">
        <v>500000</v>
      </c>
      <c r="K49" s="15">
        <v>500000</v>
      </c>
      <c r="L49" s="15">
        <v>500000</v>
      </c>
      <c r="M49" s="15">
        <v>500000</v>
      </c>
      <c r="N49" s="15">
        <v>500000</v>
      </c>
      <c r="O49" s="15">
        <v>500000</v>
      </c>
      <c r="P49" s="15">
        <v>500000</v>
      </c>
      <c r="Q49" s="14">
        <f>SUM(E49:P49)</f>
        <v>6000000</v>
      </c>
    </row>
    <row r="50" spans="2:17" s="3" customFormat="1" ht="25" customHeight="1">
      <c r="B50" s="75"/>
      <c r="C50" s="76"/>
      <c r="D50" s="10" t="s">
        <v>38</v>
      </c>
      <c r="E50" s="16">
        <f>IFERROR(E48/E49,"")</f>
        <v>1.189368</v>
      </c>
      <c r="F50" s="16">
        <f t="shared" ref="F50:P50" si="7">IFERROR(F48/F49,"")</f>
        <v>1.5518460000000001</v>
      </c>
      <c r="G50" s="16">
        <f t="shared" si="7"/>
        <v>0.86922200000000005</v>
      </c>
      <c r="H50" s="16">
        <f t="shared" si="7"/>
        <v>0.26854600000000001</v>
      </c>
      <c r="I50" s="16">
        <f t="shared" si="7"/>
        <v>0.61180199999999996</v>
      </c>
      <c r="J50" s="16">
        <f t="shared" si="7"/>
        <v>1.193176</v>
      </c>
      <c r="K50" s="16">
        <f t="shared" si="7"/>
        <v>1.436758</v>
      </c>
      <c r="L50" s="16">
        <f t="shared" si="7"/>
        <v>1.567564</v>
      </c>
      <c r="M50" s="16">
        <f t="shared" si="7"/>
        <v>0.41586200000000001</v>
      </c>
      <c r="N50" s="16">
        <f t="shared" si="7"/>
        <v>1.6146560000000001</v>
      </c>
      <c r="O50" s="16">
        <f t="shared" si="7"/>
        <v>1.3314379999999999</v>
      </c>
      <c r="P50" s="16">
        <f t="shared" si="7"/>
        <v>1.4979880000000001</v>
      </c>
      <c r="Q50" s="17">
        <f>IFERROR(Q48/Q49,"")</f>
        <v>1.1290188333333333</v>
      </c>
    </row>
    <row r="51" spans="2:17" ht="25" customHeight="1">
      <c r="B51" s="77">
        <v>693</v>
      </c>
      <c r="C51" s="78" t="s">
        <v>24</v>
      </c>
      <c r="D51" s="18" t="s">
        <v>20</v>
      </c>
      <c r="E51" s="34">
        <v>3</v>
      </c>
      <c r="F51" s="34">
        <v>12</v>
      </c>
      <c r="G51" s="34">
        <v>15</v>
      </c>
      <c r="H51" s="34">
        <v>6</v>
      </c>
      <c r="I51" s="34">
        <v>1</v>
      </c>
      <c r="J51" s="34">
        <v>4</v>
      </c>
      <c r="K51" s="34">
        <v>11</v>
      </c>
      <c r="L51" s="34">
        <v>12</v>
      </c>
      <c r="M51" s="34">
        <v>14</v>
      </c>
      <c r="N51" s="34">
        <v>5</v>
      </c>
      <c r="O51" s="34">
        <v>15</v>
      </c>
      <c r="P51" s="34">
        <v>8</v>
      </c>
      <c r="Q51" s="30">
        <f>SUM(E51:P51)</f>
        <v>106</v>
      </c>
    </row>
    <row r="52" spans="2:17" ht="25" customHeight="1">
      <c r="B52" s="77"/>
      <c r="C52" s="78"/>
      <c r="D52" s="18" t="s">
        <v>16</v>
      </c>
      <c r="E52" s="34">
        <v>11</v>
      </c>
      <c r="F52" s="34">
        <v>9</v>
      </c>
      <c r="G52" s="34">
        <v>10</v>
      </c>
      <c r="H52" s="34">
        <v>5</v>
      </c>
      <c r="I52" s="34">
        <v>2</v>
      </c>
      <c r="J52" s="34">
        <v>7</v>
      </c>
      <c r="K52" s="34">
        <v>9</v>
      </c>
      <c r="L52" s="34">
        <v>7</v>
      </c>
      <c r="M52" s="34">
        <v>13</v>
      </c>
      <c r="N52" s="34">
        <v>2</v>
      </c>
      <c r="O52" s="34">
        <v>7</v>
      </c>
      <c r="P52" s="34">
        <v>5</v>
      </c>
      <c r="Q52" s="30">
        <f>SUM(E52:P52)</f>
        <v>87</v>
      </c>
    </row>
    <row r="53" spans="2:17" ht="25" customHeight="1">
      <c r="B53" s="77"/>
      <c r="C53" s="78"/>
      <c r="D53" s="18" t="s">
        <v>17</v>
      </c>
      <c r="E53" s="34">
        <v>3</v>
      </c>
      <c r="F53" s="34">
        <v>9</v>
      </c>
      <c r="G53" s="34">
        <v>4</v>
      </c>
      <c r="H53" s="34">
        <v>2</v>
      </c>
      <c r="I53" s="34">
        <v>4</v>
      </c>
      <c r="J53" s="34">
        <v>2</v>
      </c>
      <c r="K53" s="34">
        <v>3</v>
      </c>
      <c r="L53" s="34">
        <v>1</v>
      </c>
      <c r="M53" s="34">
        <v>4</v>
      </c>
      <c r="N53" s="34">
        <v>8</v>
      </c>
      <c r="O53" s="34">
        <v>5</v>
      </c>
      <c r="P53" s="34">
        <v>2</v>
      </c>
      <c r="Q53" s="30">
        <f>SUM(E53:P53)</f>
        <v>47</v>
      </c>
    </row>
    <row r="54" spans="2:17" ht="25" customHeight="1">
      <c r="B54" s="77"/>
      <c r="C54" s="78"/>
      <c r="D54" s="18" t="s">
        <v>18</v>
      </c>
      <c r="E54" s="35">
        <v>384755</v>
      </c>
      <c r="F54" s="35">
        <v>751044</v>
      </c>
      <c r="G54" s="35">
        <v>481941</v>
      </c>
      <c r="H54" s="35">
        <v>316485</v>
      </c>
      <c r="I54" s="35">
        <v>677945</v>
      </c>
      <c r="J54" s="35">
        <v>351734</v>
      </c>
      <c r="K54" s="35">
        <v>464259</v>
      </c>
      <c r="L54" s="35">
        <v>204595</v>
      </c>
      <c r="M54" s="35">
        <v>632628</v>
      </c>
      <c r="N54" s="35">
        <v>748975</v>
      </c>
      <c r="O54" s="35">
        <v>795090</v>
      </c>
      <c r="P54" s="35">
        <v>393011</v>
      </c>
      <c r="Q54" s="31">
        <f>SUM(E54:P54)</f>
        <v>6202462</v>
      </c>
    </row>
    <row r="55" spans="2:17" ht="25" customHeight="1">
      <c r="B55" s="77"/>
      <c r="C55" s="78"/>
      <c r="D55" s="18" t="s">
        <v>19</v>
      </c>
      <c r="E55" s="36">
        <v>400000</v>
      </c>
      <c r="F55" s="36">
        <v>400000</v>
      </c>
      <c r="G55" s="36">
        <v>500000</v>
      </c>
      <c r="H55" s="36">
        <v>500000</v>
      </c>
      <c r="I55" s="36">
        <v>500000</v>
      </c>
      <c r="J55" s="36">
        <v>500000</v>
      </c>
      <c r="K55" s="36">
        <v>500000</v>
      </c>
      <c r="L55" s="36">
        <v>500000</v>
      </c>
      <c r="M55" s="36">
        <v>500000</v>
      </c>
      <c r="N55" s="36">
        <v>500000</v>
      </c>
      <c r="O55" s="36">
        <v>500000</v>
      </c>
      <c r="P55" s="36">
        <v>500000</v>
      </c>
      <c r="Q55" s="31">
        <f>SUM(E55:P55)</f>
        <v>5800000</v>
      </c>
    </row>
    <row r="56" spans="2:17" ht="25" customHeight="1">
      <c r="B56" s="77"/>
      <c r="C56" s="78"/>
      <c r="D56" s="18" t="s">
        <v>38</v>
      </c>
      <c r="E56" s="33">
        <f>IFERROR(E54/E55,"")</f>
        <v>0.96188750000000001</v>
      </c>
      <c r="F56" s="33">
        <f t="shared" ref="F56:P56" si="8">IFERROR(F54/F55,"")</f>
        <v>1.87761</v>
      </c>
      <c r="G56" s="33">
        <f t="shared" si="8"/>
        <v>0.96388200000000002</v>
      </c>
      <c r="H56" s="33">
        <f t="shared" si="8"/>
        <v>0.63297000000000003</v>
      </c>
      <c r="I56" s="33">
        <f t="shared" si="8"/>
        <v>1.35589</v>
      </c>
      <c r="J56" s="33">
        <f t="shared" si="8"/>
        <v>0.70346799999999998</v>
      </c>
      <c r="K56" s="33">
        <f t="shared" si="8"/>
        <v>0.92851799999999995</v>
      </c>
      <c r="L56" s="33">
        <f t="shared" si="8"/>
        <v>0.40919</v>
      </c>
      <c r="M56" s="33">
        <f t="shared" si="8"/>
        <v>1.2652559999999999</v>
      </c>
      <c r="N56" s="33">
        <f t="shared" si="8"/>
        <v>1.4979499999999999</v>
      </c>
      <c r="O56" s="33">
        <f t="shared" si="8"/>
        <v>1.5901799999999999</v>
      </c>
      <c r="P56" s="33">
        <f t="shared" si="8"/>
        <v>0.786022</v>
      </c>
      <c r="Q56" s="32">
        <f>IFERROR(Q54/Q55,"")</f>
        <v>1.0693900000000001</v>
      </c>
    </row>
    <row r="57" spans="2:17" ht="25" customHeight="1">
      <c r="B57" s="75">
        <v>186</v>
      </c>
      <c r="C57" s="76" t="s">
        <v>29</v>
      </c>
      <c r="D57" s="10" t="s">
        <v>20</v>
      </c>
      <c r="E57" s="11">
        <v>18</v>
      </c>
      <c r="F57" s="11">
        <v>18</v>
      </c>
      <c r="G57" s="11">
        <v>2</v>
      </c>
      <c r="H57" s="11">
        <v>12</v>
      </c>
      <c r="I57" s="11">
        <v>5</v>
      </c>
      <c r="J57" s="11">
        <v>14</v>
      </c>
      <c r="K57" s="11">
        <v>6</v>
      </c>
      <c r="L57" s="11">
        <v>10</v>
      </c>
      <c r="M57" s="11">
        <v>11</v>
      </c>
      <c r="N57" s="11">
        <v>2</v>
      </c>
      <c r="O57" s="11">
        <v>18</v>
      </c>
      <c r="P57" s="11">
        <v>16</v>
      </c>
      <c r="Q57" s="12">
        <f>SUM(E57:P57)</f>
        <v>132</v>
      </c>
    </row>
    <row r="58" spans="2:17" ht="25" customHeight="1">
      <c r="B58" s="75"/>
      <c r="C58" s="76"/>
      <c r="D58" s="10" t="s">
        <v>16</v>
      </c>
      <c r="E58" s="11">
        <v>12</v>
      </c>
      <c r="F58" s="11">
        <v>12</v>
      </c>
      <c r="G58" s="11">
        <v>1</v>
      </c>
      <c r="H58" s="11">
        <v>7</v>
      </c>
      <c r="I58" s="11">
        <v>16</v>
      </c>
      <c r="J58" s="11">
        <v>1</v>
      </c>
      <c r="K58" s="11">
        <v>6</v>
      </c>
      <c r="L58" s="11">
        <v>17</v>
      </c>
      <c r="M58" s="11">
        <v>11</v>
      </c>
      <c r="N58" s="11">
        <v>2</v>
      </c>
      <c r="O58" s="11">
        <v>5</v>
      </c>
      <c r="P58" s="11">
        <v>4</v>
      </c>
      <c r="Q58" s="12">
        <f>SUM(E58:P58)</f>
        <v>94</v>
      </c>
    </row>
    <row r="59" spans="2:17" ht="25" customHeight="1">
      <c r="B59" s="75"/>
      <c r="C59" s="76"/>
      <c r="D59" s="10" t="s">
        <v>17</v>
      </c>
      <c r="E59" s="11">
        <v>1</v>
      </c>
      <c r="F59" s="11">
        <v>14</v>
      </c>
      <c r="G59" s="11">
        <v>1</v>
      </c>
      <c r="H59" s="11">
        <v>3</v>
      </c>
      <c r="I59" s="11">
        <v>5</v>
      </c>
      <c r="J59" s="11">
        <v>3</v>
      </c>
      <c r="K59" s="11">
        <v>3</v>
      </c>
      <c r="L59" s="11">
        <v>5</v>
      </c>
      <c r="M59" s="11">
        <v>4</v>
      </c>
      <c r="N59" s="11">
        <v>2</v>
      </c>
      <c r="O59" s="11">
        <v>1</v>
      </c>
      <c r="P59" s="11">
        <v>3</v>
      </c>
      <c r="Q59" s="12">
        <f>SUM(E59:P59)</f>
        <v>45</v>
      </c>
    </row>
    <row r="60" spans="2:17" ht="25" customHeight="1">
      <c r="B60" s="75"/>
      <c r="C60" s="76"/>
      <c r="D60" s="10" t="s">
        <v>18</v>
      </c>
      <c r="E60" s="13">
        <v>145267</v>
      </c>
      <c r="F60" s="13">
        <v>1824833</v>
      </c>
      <c r="G60" s="13">
        <v>121445</v>
      </c>
      <c r="H60" s="13">
        <v>329900</v>
      </c>
      <c r="I60" s="13">
        <v>762755</v>
      </c>
      <c r="J60" s="13">
        <v>415016</v>
      </c>
      <c r="K60" s="13">
        <v>297667</v>
      </c>
      <c r="L60" s="13">
        <v>778273</v>
      </c>
      <c r="M60" s="13">
        <v>733285</v>
      </c>
      <c r="N60" s="13">
        <v>282864</v>
      </c>
      <c r="O60" s="13">
        <v>200611</v>
      </c>
      <c r="P60" s="13">
        <v>411552</v>
      </c>
      <c r="Q60" s="14">
        <f>SUM(E60:P60)</f>
        <v>6303468</v>
      </c>
    </row>
    <row r="61" spans="2:17" ht="25" customHeight="1">
      <c r="B61" s="75"/>
      <c r="C61" s="76"/>
      <c r="D61" s="10" t="s">
        <v>19</v>
      </c>
      <c r="E61" s="15">
        <v>500000</v>
      </c>
      <c r="F61" s="15">
        <v>500000</v>
      </c>
      <c r="G61" s="15">
        <v>500000</v>
      </c>
      <c r="H61" s="15">
        <v>500000</v>
      </c>
      <c r="I61" s="15">
        <v>500000</v>
      </c>
      <c r="J61" s="15">
        <v>500000</v>
      </c>
      <c r="K61" s="15">
        <v>500000</v>
      </c>
      <c r="L61" s="15">
        <v>500000</v>
      </c>
      <c r="M61" s="15">
        <v>500000</v>
      </c>
      <c r="N61" s="15">
        <v>500000</v>
      </c>
      <c r="O61" s="15">
        <v>500000</v>
      </c>
      <c r="P61" s="15">
        <v>500000</v>
      </c>
      <c r="Q61" s="14">
        <f>SUM(E61:P61)</f>
        <v>6000000</v>
      </c>
    </row>
    <row r="62" spans="2:17" ht="25" customHeight="1">
      <c r="B62" s="75"/>
      <c r="C62" s="76"/>
      <c r="D62" s="10" t="s">
        <v>38</v>
      </c>
      <c r="E62" s="16">
        <f>IFERROR(E60/E61,"")</f>
        <v>0.29053400000000001</v>
      </c>
      <c r="F62" s="16">
        <f t="shared" ref="F62:P62" si="9">IFERROR(F60/F61,"")</f>
        <v>3.6496659999999999</v>
      </c>
      <c r="G62" s="16">
        <f t="shared" si="9"/>
        <v>0.24288999999999999</v>
      </c>
      <c r="H62" s="16">
        <f t="shared" si="9"/>
        <v>0.65980000000000005</v>
      </c>
      <c r="I62" s="16">
        <f t="shared" si="9"/>
        <v>1.5255099999999999</v>
      </c>
      <c r="J62" s="16">
        <f t="shared" si="9"/>
        <v>0.83003199999999999</v>
      </c>
      <c r="K62" s="16">
        <f t="shared" si="9"/>
        <v>0.59533400000000003</v>
      </c>
      <c r="L62" s="16">
        <f t="shared" si="9"/>
        <v>1.556546</v>
      </c>
      <c r="M62" s="16">
        <f t="shared" si="9"/>
        <v>1.4665699999999999</v>
      </c>
      <c r="N62" s="16">
        <f t="shared" si="9"/>
        <v>0.56572800000000001</v>
      </c>
      <c r="O62" s="16">
        <f t="shared" si="9"/>
        <v>0.40122200000000002</v>
      </c>
      <c r="P62" s="16">
        <f t="shared" si="9"/>
        <v>0.82310399999999995</v>
      </c>
      <c r="Q62" s="17">
        <f>IFERROR(Q60/Q61,"")</f>
        <v>1.050578</v>
      </c>
    </row>
    <row r="63" spans="2:17" ht="25" customHeight="1">
      <c r="B63" s="77">
        <v>245</v>
      </c>
      <c r="C63" s="78" t="s">
        <v>30</v>
      </c>
      <c r="D63" s="18" t="s">
        <v>20</v>
      </c>
      <c r="E63" s="34">
        <v>6</v>
      </c>
      <c r="F63" s="34">
        <v>17</v>
      </c>
      <c r="G63" s="34">
        <v>5</v>
      </c>
      <c r="H63" s="34">
        <v>10</v>
      </c>
      <c r="I63" s="34">
        <v>14</v>
      </c>
      <c r="J63" s="34">
        <v>18</v>
      </c>
      <c r="K63" s="34">
        <v>12</v>
      </c>
      <c r="L63" s="34">
        <v>7</v>
      </c>
      <c r="M63" s="34">
        <v>13</v>
      </c>
      <c r="N63" s="34">
        <v>10</v>
      </c>
      <c r="O63" s="34">
        <v>17</v>
      </c>
      <c r="P63" s="34">
        <v>14</v>
      </c>
      <c r="Q63" s="30">
        <f>SUM(E63:P63)</f>
        <v>143</v>
      </c>
    </row>
    <row r="64" spans="2:17" ht="25" customHeight="1">
      <c r="B64" s="77"/>
      <c r="C64" s="78"/>
      <c r="D64" s="18" t="s">
        <v>16</v>
      </c>
      <c r="E64" s="34">
        <v>1</v>
      </c>
      <c r="F64" s="34">
        <v>4</v>
      </c>
      <c r="G64" s="34">
        <v>12</v>
      </c>
      <c r="H64" s="34">
        <v>7</v>
      </c>
      <c r="I64" s="34">
        <v>18</v>
      </c>
      <c r="J64" s="34">
        <v>11</v>
      </c>
      <c r="K64" s="34">
        <v>10</v>
      </c>
      <c r="L64" s="34">
        <v>8</v>
      </c>
      <c r="M64" s="34">
        <v>16</v>
      </c>
      <c r="N64" s="34">
        <v>11</v>
      </c>
      <c r="O64" s="34">
        <v>18</v>
      </c>
      <c r="P64" s="34">
        <v>1</v>
      </c>
      <c r="Q64" s="30">
        <f>SUM(E64:P64)</f>
        <v>117</v>
      </c>
    </row>
    <row r="65" spans="2:17" ht="25" customHeight="1">
      <c r="B65" s="77"/>
      <c r="C65" s="78"/>
      <c r="D65" s="18" t="s">
        <v>17</v>
      </c>
      <c r="E65" s="34">
        <v>4</v>
      </c>
      <c r="F65" s="34">
        <v>1</v>
      </c>
      <c r="G65" s="34">
        <v>3</v>
      </c>
      <c r="H65" s="34">
        <v>1</v>
      </c>
      <c r="I65" s="34">
        <v>2</v>
      </c>
      <c r="J65" s="34">
        <v>5</v>
      </c>
      <c r="K65" s="34">
        <v>3</v>
      </c>
      <c r="L65" s="34">
        <v>5</v>
      </c>
      <c r="M65" s="34">
        <v>2</v>
      </c>
      <c r="N65" s="34">
        <v>3</v>
      </c>
      <c r="O65" s="34">
        <v>1</v>
      </c>
      <c r="P65" s="34">
        <v>2</v>
      </c>
      <c r="Q65" s="30">
        <f>SUM(E65:P65)</f>
        <v>32</v>
      </c>
    </row>
    <row r="66" spans="2:17" ht="25" customHeight="1">
      <c r="B66" s="77"/>
      <c r="C66" s="78"/>
      <c r="D66" s="18" t="s">
        <v>18</v>
      </c>
      <c r="E66" s="35">
        <v>533717</v>
      </c>
      <c r="F66" s="35">
        <v>194297</v>
      </c>
      <c r="G66" s="35">
        <v>637468</v>
      </c>
      <c r="H66" s="35">
        <v>198303</v>
      </c>
      <c r="I66" s="35">
        <v>543085</v>
      </c>
      <c r="J66" s="35">
        <v>408006</v>
      </c>
      <c r="K66" s="35">
        <v>368456</v>
      </c>
      <c r="L66" s="35">
        <v>676037</v>
      </c>
      <c r="M66" s="35">
        <v>398556</v>
      </c>
      <c r="N66" s="35">
        <v>558608</v>
      </c>
      <c r="O66" s="35">
        <v>236704</v>
      </c>
      <c r="P66" s="35">
        <v>458617</v>
      </c>
      <c r="Q66" s="31">
        <f>SUM(E66:P66)</f>
        <v>5211854</v>
      </c>
    </row>
    <row r="67" spans="2:17" ht="25" customHeight="1">
      <c r="B67" s="77"/>
      <c r="C67" s="78"/>
      <c r="D67" s="18" t="s">
        <v>19</v>
      </c>
      <c r="E67" s="36">
        <v>500000</v>
      </c>
      <c r="F67" s="36">
        <v>500000</v>
      </c>
      <c r="G67" s="36">
        <v>500000</v>
      </c>
      <c r="H67" s="36">
        <v>500000</v>
      </c>
      <c r="I67" s="36">
        <v>500000</v>
      </c>
      <c r="J67" s="36">
        <v>500000</v>
      </c>
      <c r="K67" s="36">
        <v>500000</v>
      </c>
      <c r="L67" s="36">
        <v>500000</v>
      </c>
      <c r="M67" s="36">
        <v>500000</v>
      </c>
      <c r="N67" s="36">
        <v>500000</v>
      </c>
      <c r="O67" s="36">
        <v>500000</v>
      </c>
      <c r="P67" s="36">
        <v>500000</v>
      </c>
      <c r="Q67" s="31">
        <f>SUM(E67:P67)</f>
        <v>6000000</v>
      </c>
    </row>
    <row r="68" spans="2:17" ht="25" customHeight="1">
      <c r="B68" s="77"/>
      <c r="C68" s="78"/>
      <c r="D68" s="18" t="s">
        <v>38</v>
      </c>
      <c r="E68" s="33">
        <f>IFERROR(E66/E67,"")</f>
        <v>1.067434</v>
      </c>
      <c r="F68" s="33">
        <f t="shared" ref="F68:P68" si="10">IFERROR(F66/F67,"")</f>
        <v>0.38859399999999999</v>
      </c>
      <c r="G68" s="33">
        <f t="shared" si="10"/>
        <v>1.2749360000000001</v>
      </c>
      <c r="H68" s="33">
        <f t="shared" si="10"/>
        <v>0.39660600000000001</v>
      </c>
      <c r="I68" s="33">
        <f t="shared" si="10"/>
        <v>1.0861700000000001</v>
      </c>
      <c r="J68" s="33">
        <f t="shared" si="10"/>
        <v>0.81601199999999996</v>
      </c>
      <c r="K68" s="33">
        <f t="shared" si="10"/>
        <v>0.73691200000000001</v>
      </c>
      <c r="L68" s="33">
        <f t="shared" si="10"/>
        <v>1.352074</v>
      </c>
      <c r="M68" s="33">
        <f t="shared" si="10"/>
        <v>0.79711200000000004</v>
      </c>
      <c r="N68" s="33">
        <f t="shared" si="10"/>
        <v>1.117216</v>
      </c>
      <c r="O68" s="33">
        <f t="shared" si="10"/>
        <v>0.473408</v>
      </c>
      <c r="P68" s="33">
        <f t="shared" si="10"/>
        <v>0.91723399999999999</v>
      </c>
      <c r="Q68" s="32">
        <f>IFERROR(Q66/Q67,"")</f>
        <v>0.86864233333333329</v>
      </c>
    </row>
    <row r="69" spans="2:17" ht="25" customHeight="1">
      <c r="B69" s="75">
        <v>311</v>
      </c>
      <c r="C69" s="76" t="s">
        <v>31</v>
      </c>
      <c r="D69" s="10" t="s">
        <v>20</v>
      </c>
      <c r="E69" s="11">
        <v>8</v>
      </c>
      <c r="F69" s="11">
        <v>10</v>
      </c>
      <c r="G69" s="11">
        <v>17</v>
      </c>
      <c r="H69" s="11">
        <v>15</v>
      </c>
      <c r="I69" s="11">
        <v>2</v>
      </c>
      <c r="J69" s="11">
        <v>18</v>
      </c>
      <c r="K69" s="11">
        <v>3</v>
      </c>
      <c r="L69" s="11">
        <v>11</v>
      </c>
      <c r="M69" s="11">
        <v>11</v>
      </c>
      <c r="N69" s="11">
        <v>7</v>
      </c>
      <c r="O69" s="11">
        <v>15</v>
      </c>
      <c r="P69" s="11">
        <v>18</v>
      </c>
      <c r="Q69" s="12">
        <f>SUM(E69:P69)</f>
        <v>135</v>
      </c>
    </row>
    <row r="70" spans="2:17" ht="25" customHeight="1">
      <c r="B70" s="75"/>
      <c r="C70" s="76"/>
      <c r="D70" s="10" t="s">
        <v>16</v>
      </c>
      <c r="E70" s="11">
        <v>1</v>
      </c>
      <c r="F70" s="11">
        <v>10</v>
      </c>
      <c r="G70" s="11">
        <v>1</v>
      </c>
      <c r="H70" s="11">
        <v>4</v>
      </c>
      <c r="I70" s="11">
        <v>5</v>
      </c>
      <c r="J70" s="11">
        <v>4</v>
      </c>
      <c r="K70" s="11">
        <v>10</v>
      </c>
      <c r="L70" s="11">
        <v>1</v>
      </c>
      <c r="M70" s="11">
        <v>2</v>
      </c>
      <c r="N70" s="11">
        <v>4</v>
      </c>
      <c r="O70" s="11">
        <v>4</v>
      </c>
      <c r="P70" s="11">
        <v>15</v>
      </c>
      <c r="Q70" s="12">
        <f>SUM(E70:P70)</f>
        <v>61</v>
      </c>
    </row>
    <row r="71" spans="2:17" ht="25" customHeight="1">
      <c r="B71" s="75"/>
      <c r="C71" s="76"/>
      <c r="D71" s="10" t="s">
        <v>17</v>
      </c>
      <c r="E71" s="11">
        <v>7</v>
      </c>
      <c r="F71" s="11">
        <v>4</v>
      </c>
      <c r="G71" s="11">
        <v>2</v>
      </c>
      <c r="H71" s="11">
        <v>1</v>
      </c>
      <c r="I71" s="11">
        <v>1</v>
      </c>
      <c r="J71" s="11">
        <v>3</v>
      </c>
      <c r="K71" s="11">
        <v>2</v>
      </c>
      <c r="L71" s="11">
        <v>8</v>
      </c>
      <c r="M71" s="11">
        <v>2</v>
      </c>
      <c r="N71" s="11">
        <v>1</v>
      </c>
      <c r="O71" s="11">
        <v>3</v>
      </c>
      <c r="P71" s="11">
        <v>3</v>
      </c>
      <c r="Q71" s="12">
        <f>SUM(E71:P71)</f>
        <v>37</v>
      </c>
    </row>
    <row r="72" spans="2:17" ht="25" customHeight="1">
      <c r="B72" s="75"/>
      <c r="C72" s="76"/>
      <c r="D72" s="10" t="s">
        <v>18</v>
      </c>
      <c r="E72" s="13">
        <v>584745</v>
      </c>
      <c r="F72" s="13">
        <v>532607</v>
      </c>
      <c r="G72" s="13">
        <v>848668</v>
      </c>
      <c r="H72" s="13">
        <v>129394</v>
      </c>
      <c r="I72" s="13">
        <v>163702</v>
      </c>
      <c r="J72" s="13">
        <v>659118</v>
      </c>
      <c r="K72" s="13">
        <v>120725</v>
      </c>
      <c r="L72" s="13">
        <v>1381649</v>
      </c>
      <c r="M72" s="13">
        <v>746137</v>
      </c>
      <c r="N72" s="13">
        <v>162076</v>
      </c>
      <c r="O72" s="13">
        <v>537024</v>
      </c>
      <c r="P72" s="13">
        <v>666711</v>
      </c>
      <c r="Q72" s="14">
        <f>SUM(E72:P72)</f>
        <v>6532556</v>
      </c>
    </row>
    <row r="73" spans="2:17" ht="25" customHeight="1">
      <c r="B73" s="75"/>
      <c r="C73" s="76"/>
      <c r="D73" s="10" t="s">
        <v>19</v>
      </c>
      <c r="E73" s="15">
        <v>500000</v>
      </c>
      <c r="F73" s="15">
        <v>500000</v>
      </c>
      <c r="G73" s="15">
        <v>500000</v>
      </c>
      <c r="H73" s="15">
        <v>500000</v>
      </c>
      <c r="I73" s="15">
        <v>500000</v>
      </c>
      <c r="J73" s="15">
        <v>500000</v>
      </c>
      <c r="K73" s="15">
        <v>500000</v>
      </c>
      <c r="L73" s="15">
        <v>500000</v>
      </c>
      <c r="M73" s="15">
        <v>500000</v>
      </c>
      <c r="N73" s="15">
        <v>500000</v>
      </c>
      <c r="O73" s="15">
        <v>500000</v>
      </c>
      <c r="P73" s="15">
        <v>500000</v>
      </c>
      <c r="Q73" s="14">
        <f>SUM(E73:P73)</f>
        <v>6000000</v>
      </c>
    </row>
    <row r="74" spans="2:17" ht="25" customHeight="1">
      <c r="B74" s="75"/>
      <c r="C74" s="76"/>
      <c r="D74" s="10" t="s">
        <v>38</v>
      </c>
      <c r="E74" s="16">
        <f>IFERROR(E72/E73,"")</f>
        <v>1.1694899999999999</v>
      </c>
      <c r="F74" s="16">
        <f t="shared" ref="F74:P74" si="11">IFERROR(F72/F73,"")</f>
        <v>1.0652140000000001</v>
      </c>
      <c r="G74" s="16">
        <f t="shared" si="11"/>
        <v>1.697336</v>
      </c>
      <c r="H74" s="16">
        <f t="shared" si="11"/>
        <v>0.25878800000000002</v>
      </c>
      <c r="I74" s="16">
        <f t="shared" si="11"/>
        <v>0.32740399999999997</v>
      </c>
      <c r="J74" s="16">
        <f t="shared" si="11"/>
        <v>1.318236</v>
      </c>
      <c r="K74" s="16">
        <f t="shared" si="11"/>
        <v>0.24145</v>
      </c>
      <c r="L74" s="16">
        <f t="shared" si="11"/>
        <v>2.7632979999999998</v>
      </c>
      <c r="M74" s="16">
        <f t="shared" si="11"/>
        <v>1.4922740000000001</v>
      </c>
      <c r="N74" s="16">
        <f t="shared" si="11"/>
        <v>0.324152</v>
      </c>
      <c r="O74" s="16">
        <f t="shared" si="11"/>
        <v>1.0740479999999999</v>
      </c>
      <c r="P74" s="16">
        <f t="shared" si="11"/>
        <v>1.3334220000000001</v>
      </c>
      <c r="Q74" s="17">
        <f>IFERROR(Q72/Q73,"")</f>
        <v>1.0887593333333334</v>
      </c>
    </row>
    <row r="75" spans="2:17" ht="25" customHeight="1">
      <c r="B75" s="77">
        <v>462</v>
      </c>
      <c r="C75" s="78" t="s">
        <v>32</v>
      </c>
      <c r="D75" s="18" t="s">
        <v>20</v>
      </c>
      <c r="E75" s="34">
        <v>11</v>
      </c>
      <c r="F75" s="34">
        <v>5</v>
      </c>
      <c r="G75" s="34">
        <v>18</v>
      </c>
      <c r="H75" s="34">
        <v>16</v>
      </c>
      <c r="I75" s="34">
        <v>1</v>
      </c>
      <c r="J75" s="34">
        <v>16</v>
      </c>
      <c r="K75" s="34">
        <v>11</v>
      </c>
      <c r="L75" s="34">
        <v>13</v>
      </c>
      <c r="M75" s="34">
        <v>7</v>
      </c>
      <c r="N75" s="34">
        <v>4</v>
      </c>
      <c r="O75" s="34">
        <v>15</v>
      </c>
      <c r="P75" s="34">
        <v>5</v>
      </c>
      <c r="Q75" s="30">
        <f>SUM(E75:P75)</f>
        <v>122</v>
      </c>
    </row>
    <row r="76" spans="2:17" ht="25" customHeight="1">
      <c r="B76" s="77"/>
      <c r="C76" s="78"/>
      <c r="D76" s="18" t="s">
        <v>16</v>
      </c>
      <c r="E76" s="34">
        <v>18</v>
      </c>
      <c r="F76" s="34">
        <v>7</v>
      </c>
      <c r="G76" s="34">
        <v>13</v>
      </c>
      <c r="H76" s="34">
        <v>1</v>
      </c>
      <c r="I76" s="34">
        <v>15</v>
      </c>
      <c r="J76" s="34">
        <v>3</v>
      </c>
      <c r="K76" s="34">
        <v>16</v>
      </c>
      <c r="L76" s="34">
        <v>18</v>
      </c>
      <c r="M76" s="34">
        <v>8</v>
      </c>
      <c r="N76" s="34">
        <v>15</v>
      </c>
      <c r="O76" s="34">
        <v>4</v>
      </c>
      <c r="P76" s="34">
        <v>7</v>
      </c>
      <c r="Q76" s="30">
        <f>SUM(E76:P76)</f>
        <v>125</v>
      </c>
    </row>
    <row r="77" spans="2:17" ht="25" customHeight="1">
      <c r="B77" s="77"/>
      <c r="C77" s="78"/>
      <c r="D77" s="18" t="s">
        <v>17</v>
      </c>
      <c r="E77" s="34">
        <v>4</v>
      </c>
      <c r="F77" s="34">
        <v>5</v>
      </c>
      <c r="G77" s="34">
        <v>1</v>
      </c>
      <c r="H77" s="34">
        <v>2</v>
      </c>
      <c r="I77" s="34">
        <v>5</v>
      </c>
      <c r="J77" s="34">
        <v>1</v>
      </c>
      <c r="K77" s="34">
        <v>2</v>
      </c>
      <c r="L77" s="34">
        <v>1</v>
      </c>
      <c r="M77" s="34">
        <v>3</v>
      </c>
      <c r="N77" s="34">
        <v>4</v>
      </c>
      <c r="O77" s="34">
        <v>6</v>
      </c>
      <c r="P77" s="34">
        <v>2</v>
      </c>
      <c r="Q77" s="30">
        <f>SUM(E77:P77)</f>
        <v>36</v>
      </c>
    </row>
    <row r="78" spans="2:17" ht="25" customHeight="1">
      <c r="B78" s="77"/>
      <c r="C78" s="78"/>
      <c r="D78" s="18" t="s">
        <v>18</v>
      </c>
      <c r="E78" s="35">
        <v>390472</v>
      </c>
      <c r="F78" s="35">
        <v>614887</v>
      </c>
      <c r="G78" s="35">
        <v>110065</v>
      </c>
      <c r="H78" s="35">
        <v>501074</v>
      </c>
      <c r="I78" s="35">
        <v>517662</v>
      </c>
      <c r="J78" s="35">
        <v>86570</v>
      </c>
      <c r="K78" s="35">
        <v>758964</v>
      </c>
      <c r="L78" s="35">
        <v>401144</v>
      </c>
      <c r="M78" s="35">
        <v>264036</v>
      </c>
      <c r="N78" s="35">
        <v>477487</v>
      </c>
      <c r="O78" s="35">
        <v>832920</v>
      </c>
      <c r="P78" s="35">
        <v>407862</v>
      </c>
      <c r="Q78" s="31">
        <f>SUM(E78:P78)</f>
        <v>5363143</v>
      </c>
    </row>
    <row r="79" spans="2:17" ht="25" customHeight="1">
      <c r="B79" s="77"/>
      <c r="C79" s="78"/>
      <c r="D79" s="18" t="s">
        <v>19</v>
      </c>
      <c r="E79" s="36">
        <v>500000</v>
      </c>
      <c r="F79" s="36">
        <v>500000</v>
      </c>
      <c r="G79" s="36">
        <v>500000</v>
      </c>
      <c r="H79" s="36">
        <v>500000</v>
      </c>
      <c r="I79" s="36">
        <v>500000</v>
      </c>
      <c r="J79" s="36">
        <v>500000</v>
      </c>
      <c r="K79" s="36">
        <v>500000</v>
      </c>
      <c r="L79" s="36">
        <v>500000</v>
      </c>
      <c r="M79" s="36">
        <v>500000</v>
      </c>
      <c r="N79" s="36">
        <v>500000</v>
      </c>
      <c r="O79" s="36">
        <v>500000</v>
      </c>
      <c r="P79" s="36">
        <v>500000</v>
      </c>
      <c r="Q79" s="31">
        <f>SUM(E79:P79)</f>
        <v>6000000</v>
      </c>
    </row>
    <row r="80" spans="2:17" ht="25" customHeight="1">
      <c r="B80" s="77"/>
      <c r="C80" s="78"/>
      <c r="D80" s="18" t="s">
        <v>38</v>
      </c>
      <c r="E80" s="33">
        <f>IFERROR(E78/E79,"")</f>
        <v>0.78094399999999997</v>
      </c>
      <c r="F80" s="33">
        <f t="shared" ref="F80:P80" si="12">IFERROR(F78/F79,"")</f>
        <v>1.2297739999999999</v>
      </c>
      <c r="G80" s="33">
        <f t="shared" si="12"/>
        <v>0.22012999999999999</v>
      </c>
      <c r="H80" s="33">
        <f t="shared" si="12"/>
        <v>1.002148</v>
      </c>
      <c r="I80" s="33">
        <f t="shared" si="12"/>
        <v>1.0353239999999999</v>
      </c>
      <c r="J80" s="33">
        <f t="shared" si="12"/>
        <v>0.17313999999999999</v>
      </c>
      <c r="K80" s="33">
        <f t="shared" si="12"/>
        <v>1.5179279999999999</v>
      </c>
      <c r="L80" s="33">
        <f t="shared" si="12"/>
        <v>0.802288</v>
      </c>
      <c r="M80" s="33">
        <f t="shared" si="12"/>
        <v>0.52807199999999999</v>
      </c>
      <c r="N80" s="33">
        <f t="shared" si="12"/>
        <v>0.95497399999999999</v>
      </c>
      <c r="O80" s="33">
        <f t="shared" si="12"/>
        <v>1.66584</v>
      </c>
      <c r="P80" s="33">
        <f t="shared" si="12"/>
        <v>0.815724</v>
      </c>
      <c r="Q80" s="32">
        <f>IFERROR(Q78/Q79,"")</f>
        <v>0.8938571666666667</v>
      </c>
    </row>
    <row r="81" spans="2:17" ht="25" customHeight="1">
      <c r="B81" s="75">
        <v>867</v>
      </c>
      <c r="C81" s="76" t="s">
        <v>33</v>
      </c>
      <c r="D81" s="10" t="s">
        <v>20</v>
      </c>
      <c r="E81" s="11">
        <v>7</v>
      </c>
      <c r="F81" s="11">
        <v>14</v>
      </c>
      <c r="G81" s="11">
        <v>4</v>
      </c>
      <c r="H81" s="11">
        <v>13</v>
      </c>
      <c r="I81" s="11">
        <v>14</v>
      </c>
      <c r="J81" s="11">
        <v>13</v>
      </c>
      <c r="K81" s="11">
        <v>16</v>
      </c>
      <c r="L81" s="11">
        <v>6</v>
      </c>
      <c r="M81" s="11">
        <v>10</v>
      </c>
      <c r="N81" s="11">
        <v>5</v>
      </c>
      <c r="O81" s="11">
        <v>3</v>
      </c>
      <c r="P81" s="11">
        <v>14</v>
      </c>
      <c r="Q81" s="12">
        <f>SUM(E81:P81)</f>
        <v>119</v>
      </c>
    </row>
    <row r="82" spans="2:17" ht="25" customHeight="1">
      <c r="B82" s="75"/>
      <c r="C82" s="76"/>
      <c r="D82" s="10" t="s">
        <v>16</v>
      </c>
      <c r="E82" s="11">
        <v>7</v>
      </c>
      <c r="F82" s="11">
        <v>4</v>
      </c>
      <c r="G82" s="11">
        <v>7</v>
      </c>
      <c r="H82" s="11">
        <v>1</v>
      </c>
      <c r="I82" s="11">
        <v>5</v>
      </c>
      <c r="J82" s="11">
        <v>17</v>
      </c>
      <c r="K82" s="11">
        <v>18</v>
      </c>
      <c r="L82" s="11">
        <v>14</v>
      </c>
      <c r="M82" s="11">
        <v>4</v>
      </c>
      <c r="N82" s="11">
        <v>6</v>
      </c>
      <c r="O82" s="11">
        <v>9</v>
      </c>
      <c r="P82" s="11">
        <v>4</v>
      </c>
      <c r="Q82" s="12">
        <f>SUM(E82:P82)</f>
        <v>96</v>
      </c>
    </row>
    <row r="83" spans="2:17" ht="25" customHeight="1">
      <c r="B83" s="75"/>
      <c r="C83" s="76"/>
      <c r="D83" s="10" t="s">
        <v>17</v>
      </c>
      <c r="E83" s="11">
        <v>2</v>
      </c>
      <c r="F83" s="11">
        <v>3</v>
      </c>
      <c r="G83" s="11">
        <v>4</v>
      </c>
      <c r="H83" s="11">
        <v>1</v>
      </c>
      <c r="I83" s="11">
        <v>3</v>
      </c>
      <c r="J83" s="11">
        <v>2</v>
      </c>
      <c r="K83" s="11">
        <v>5</v>
      </c>
      <c r="L83" s="11">
        <v>6</v>
      </c>
      <c r="M83" s="11">
        <v>5</v>
      </c>
      <c r="N83" s="11">
        <v>3</v>
      </c>
      <c r="O83" s="11">
        <v>6</v>
      </c>
      <c r="P83" s="11">
        <v>1</v>
      </c>
      <c r="Q83" s="12">
        <f>SUM(E83:P83)</f>
        <v>41</v>
      </c>
    </row>
    <row r="84" spans="2:17" ht="25" customHeight="1">
      <c r="B84" s="75"/>
      <c r="C84" s="76"/>
      <c r="D84" s="10" t="s">
        <v>18</v>
      </c>
      <c r="E84" s="13">
        <v>451790</v>
      </c>
      <c r="F84" s="13">
        <v>583644</v>
      </c>
      <c r="G84" s="13">
        <v>811282</v>
      </c>
      <c r="H84" s="13">
        <v>134461</v>
      </c>
      <c r="I84" s="13">
        <v>211138</v>
      </c>
      <c r="J84" s="13">
        <v>589250</v>
      </c>
      <c r="K84" s="13">
        <v>716390</v>
      </c>
      <c r="L84" s="13">
        <v>704762</v>
      </c>
      <c r="M84" s="13">
        <v>594803</v>
      </c>
      <c r="N84" s="13">
        <v>638780</v>
      </c>
      <c r="O84" s="13">
        <v>582462</v>
      </c>
      <c r="P84" s="13">
        <v>108988</v>
      </c>
      <c r="Q84" s="14">
        <f>SUM(E84:P84)</f>
        <v>6127750</v>
      </c>
    </row>
    <row r="85" spans="2:17" ht="25" customHeight="1">
      <c r="B85" s="75"/>
      <c r="C85" s="76"/>
      <c r="D85" s="10" t="s">
        <v>19</v>
      </c>
      <c r="E85" s="15">
        <v>500000</v>
      </c>
      <c r="F85" s="15">
        <v>500000</v>
      </c>
      <c r="G85" s="15">
        <v>500000</v>
      </c>
      <c r="H85" s="15">
        <v>500000</v>
      </c>
      <c r="I85" s="15">
        <v>500000</v>
      </c>
      <c r="J85" s="15">
        <v>500000</v>
      </c>
      <c r="K85" s="15">
        <v>500000</v>
      </c>
      <c r="L85" s="15">
        <v>500000</v>
      </c>
      <c r="M85" s="15">
        <v>500000</v>
      </c>
      <c r="N85" s="15">
        <v>500000</v>
      </c>
      <c r="O85" s="15">
        <v>500000</v>
      </c>
      <c r="P85" s="15">
        <v>500000</v>
      </c>
      <c r="Q85" s="14">
        <f>SUM(E85:P85)</f>
        <v>6000000</v>
      </c>
    </row>
    <row r="86" spans="2:17" ht="25" customHeight="1">
      <c r="B86" s="75"/>
      <c r="C86" s="76"/>
      <c r="D86" s="10" t="s">
        <v>38</v>
      </c>
      <c r="E86" s="16">
        <f>IFERROR(E84/E85,"")</f>
        <v>0.90358000000000005</v>
      </c>
      <c r="F86" s="16">
        <f t="shared" ref="F86:P86" si="13">IFERROR(F84/F85,"")</f>
        <v>1.1672880000000001</v>
      </c>
      <c r="G86" s="16">
        <f t="shared" si="13"/>
        <v>1.6225639999999999</v>
      </c>
      <c r="H86" s="16">
        <f t="shared" si="13"/>
        <v>0.26892199999999999</v>
      </c>
      <c r="I86" s="16">
        <f t="shared" si="13"/>
        <v>0.42227599999999998</v>
      </c>
      <c r="J86" s="16">
        <f t="shared" si="13"/>
        <v>1.1785000000000001</v>
      </c>
      <c r="K86" s="16">
        <f t="shared" si="13"/>
        <v>1.4327799999999999</v>
      </c>
      <c r="L86" s="16">
        <f t="shared" si="13"/>
        <v>1.409524</v>
      </c>
      <c r="M86" s="16">
        <f t="shared" si="13"/>
        <v>1.1896059999999999</v>
      </c>
      <c r="N86" s="16">
        <f t="shared" si="13"/>
        <v>1.27756</v>
      </c>
      <c r="O86" s="16">
        <f t="shared" si="13"/>
        <v>1.1649240000000001</v>
      </c>
      <c r="P86" s="16">
        <f t="shared" si="13"/>
        <v>0.217976</v>
      </c>
      <c r="Q86" s="17">
        <f>IFERROR(Q84/Q85,"")</f>
        <v>1.0212916666666667</v>
      </c>
    </row>
    <row r="87" spans="2:17" ht="25" customHeight="1">
      <c r="B87" s="77">
        <v>530</v>
      </c>
      <c r="C87" s="78" t="s">
        <v>34</v>
      </c>
      <c r="D87" s="18" t="s">
        <v>20</v>
      </c>
      <c r="E87" s="34">
        <v>16</v>
      </c>
      <c r="F87" s="34">
        <v>14</v>
      </c>
      <c r="G87" s="34">
        <v>14</v>
      </c>
      <c r="H87" s="34">
        <v>1</v>
      </c>
      <c r="I87" s="34">
        <v>16</v>
      </c>
      <c r="J87" s="34">
        <v>18</v>
      </c>
      <c r="K87" s="34">
        <v>15</v>
      </c>
      <c r="L87" s="34">
        <v>13</v>
      </c>
      <c r="M87" s="34">
        <v>11</v>
      </c>
      <c r="N87" s="34">
        <v>13</v>
      </c>
      <c r="O87" s="34">
        <v>16</v>
      </c>
      <c r="P87" s="34">
        <v>7</v>
      </c>
      <c r="Q87" s="30">
        <f>SUM(E87:P87)</f>
        <v>154</v>
      </c>
    </row>
    <row r="88" spans="2:17" ht="25" customHeight="1">
      <c r="B88" s="77"/>
      <c r="C88" s="78"/>
      <c r="D88" s="18" t="s">
        <v>16</v>
      </c>
      <c r="E88" s="34">
        <v>5</v>
      </c>
      <c r="F88" s="34">
        <v>16</v>
      </c>
      <c r="G88" s="34">
        <v>13</v>
      </c>
      <c r="H88" s="34">
        <v>15</v>
      </c>
      <c r="I88" s="34">
        <v>3</v>
      </c>
      <c r="J88" s="34">
        <v>1</v>
      </c>
      <c r="K88" s="34">
        <v>8</v>
      </c>
      <c r="L88" s="34">
        <v>18</v>
      </c>
      <c r="M88" s="34">
        <v>10</v>
      </c>
      <c r="N88" s="34">
        <v>11</v>
      </c>
      <c r="O88" s="34">
        <v>1</v>
      </c>
      <c r="P88" s="34">
        <v>3</v>
      </c>
      <c r="Q88" s="30">
        <f>SUM(E88:P88)</f>
        <v>104</v>
      </c>
    </row>
    <row r="89" spans="2:17" ht="25" customHeight="1">
      <c r="B89" s="77"/>
      <c r="C89" s="78"/>
      <c r="D89" s="18" t="s">
        <v>17</v>
      </c>
      <c r="E89" s="34">
        <v>1</v>
      </c>
      <c r="F89" s="34">
        <v>3</v>
      </c>
      <c r="G89" s="34">
        <v>2</v>
      </c>
      <c r="H89" s="34">
        <v>2</v>
      </c>
      <c r="I89" s="34">
        <v>3</v>
      </c>
      <c r="J89" s="34">
        <v>1</v>
      </c>
      <c r="K89" s="34">
        <v>2</v>
      </c>
      <c r="L89" s="34">
        <v>7</v>
      </c>
      <c r="M89" s="34">
        <v>2</v>
      </c>
      <c r="N89" s="34">
        <v>1</v>
      </c>
      <c r="O89" s="34">
        <v>1</v>
      </c>
      <c r="P89" s="34">
        <v>1</v>
      </c>
      <c r="Q89" s="30">
        <f>SUM(E89:P89)</f>
        <v>26</v>
      </c>
    </row>
    <row r="90" spans="2:17" ht="25" customHeight="1">
      <c r="B90" s="77"/>
      <c r="C90" s="78"/>
      <c r="D90" s="18" t="s">
        <v>18</v>
      </c>
      <c r="E90" s="35">
        <v>677500</v>
      </c>
      <c r="F90" s="35">
        <v>448548</v>
      </c>
      <c r="G90" s="35">
        <v>252189</v>
      </c>
      <c r="H90" s="35">
        <v>741704</v>
      </c>
      <c r="I90" s="35">
        <v>579512</v>
      </c>
      <c r="J90" s="35">
        <v>95465</v>
      </c>
      <c r="K90" s="35">
        <v>539975</v>
      </c>
      <c r="L90" s="35">
        <v>852444</v>
      </c>
      <c r="M90" s="35">
        <v>572789</v>
      </c>
      <c r="N90" s="35">
        <v>125332</v>
      </c>
      <c r="O90" s="35">
        <v>174467</v>
      </c>
      <c r="P90" s="35">
        <v>444948</v>
      </c>
      <c r="Q90" s="31">
        <f>SUM(E90:P90)</f>
        <v>5504873</v>
      </c>
    </row>
    <row r="91" spans="2:17" ht="25" customHeight="1">
      <c r="B91" s="77"/>
      <c r="C91" s="78"/>
      <c r="D91" s="18" t="s">
        <v>19</v>
      </c>
      <c r="E91" s="36">
        <v>500000</v>
      </c>
      <c r="F91" s="36">
        <v>500000</v>
      </c>
      <c r="G91" s="36">
        <v>500000</v>
      </c>
      <c r="H91" s="36">
        <v>500000</v>
      </c>
      <c r="I91" s="36">
        <v>500000</v>
      </c>
      <c r="J91" s="36">
        <v>500000</v>
      </c>
      <c r="K91" s="36">
        <v>500000</v>
      </c>
      <c r="L91" s="36">
        <v>500000</v>
      </c>
      <c r="M91" s="36">
        <v>500000</v>
      </c>
      <c r="N91" s="36">
        <v>500000</v>
      </c>
      <c r="O91" s="36">
        <v>500000</v>
      </c>
      <c r="P91" s="36">
        <v>500000</v>
      </c>
      <c r="Q91" s="31">
        <f>SUM(E91:P91)</f>
        <v>6000000</v>
      </c>
    </row>
    <row r="92" spans="2:17" ht="25" customHeight="1">
      <c r="B92" s="77"/>
      <c r="C92" s="78"/>
      <c r="D92" s="18" t="s">
        <v>38</v>
      </c>
      <c r="E92" s="33">
        <f>IFERROR(E90/E91,"")</f>
        <v>1.355</v>
      </c>
      <c r="F92" s="33">
        <f t="shared" ref="F92:P92" si="14">IFERROR(F90/F91,"")</f>
        <v>0.897096</v>
      </c>
      <c r="G92" s="33">
        <f t="shared" si="14"/>
        <v>0.50437799999999999</v>
      </c>
      <c r="H92" s="33">
        <f t="shared" si="14"/>
        <v>1.4834080000000001</v>
      </c>
      <c r="I92" s="33">
        <f t="shared" si="14"/>
        <v>1.1590240000000001</v>
      </c>
      <c r="J92" s="33">
        <f t="shared" si="14"/>
        <v>0.19092999999999999</v>
      </c>
      <c r="K92" s="33">
        <f t="shared" si="14"/>
        <v>1.07995</v>
      </c>
      <c r="L92" s="33">
        <f t="shared" si="14"/>
        <v>1.704888</v>
      </c>
      <c r="M92" s="33">
        <f t="shared" si="14"/>
        <v>1.145578</v>
      </c>
      <c r="N92" s="33">
        <f t="shared" si="14"/>
        <v>0.250664</v>
      </c>
      <c r="O92" s="33">
        <f t="shared" si="14"/>
        <v>0.34893400000000002</v>
      </c>
      <c r="P92" s="33">
        <f t="shared" si="14"/>
        <v>0.88989600000000002</v>
      </c>
      <c r="Q92" s="32">
        <f>IFERROR(Q90/Q91,"")</f>
        <v>0.91747883333333335</v>
      </c>
    </row>
    <row r="94" spans="2:17" ht="45" customHeight="1">
      <c r="B94" s="79" t="s">
        <v>35</v>
      </c>
      <c r="C94" s="79"/>
      <c r="D94" s="79"/>
      <c r="E94" s="79"/>
      <c r="F94" s="79"/>
      <c r="G94" s="79"/>
      <c r="H94" s="79"/>
      <c r="I94" s="79"/>
      <c r="J94" s="79"/>
      <c r="K94" s="79"/>
      <c r="L94" s="79"/>
      <c r="M94" s="79"/>
      <c r="N94" s="79"/>
      <c r="O94" s="79"/>
      <c r="P94" s="79"/>
      <c r="Q94" s="79"/>
    </row>
  </sheetData>
  <mergeCells count="32">
    <mergeCell ref="B63:B68"/>
    <mergeCell ref="C63:C68"/>
    <mergeCell ref="B87:B92"/>
    <mergeCell ref="C87:C92"/>
    <mergeCell ref="B69:B74"/>
    <mergeCell ref="C69:C74"/>
    <mergeCell ref="B75:B80"/>
    <mergeCell ref="C75:C80"/>
    <mergeCell ref="B81:B86"/>
    <mergeCell ref="C81:C86"/>
    <mergeCell ref="B39:B44"/>
    <mergeCell ref="C39:C44"/>
    <mergeCell ref="B51:B56"/>
    <mergeCell ref="C51:C56"/>
    <mergeCell ref="B57:B62"/>
    <mergeCell ref="C57:C62"/>
    <mergeCell ref="P5:Q5"/>
    <mergeCell ref="B94:Q94"/>
    <mergeCell ref="B3:Q3"/>
    <mergeCell ref="C4:D4"/>
    <mergeCell ref="C5:D5"/>
    <mergeCell ref="E4:G4"/>
    <mergeCell ref="E5:G5"/>
    <mergeCell ref="H4:K4"/>
    <mergeCell ref="H5:K5"/>
    <mergeCell ref="L4:O4"/>
    <mergeCell ref="L5:O5"/>
    <mergeCell ref="P4:Q4"/>
    <mergeCell ref="B45:B50"/>
    <mergeCell ref="C45:C50"/>
    <mergeCell ref="B33:B38"/>
    <mergeCell ref="C33:C38"/>
  </mergeCells>
  <phoneticPr fontId="15" type="noConversion"/>
  <hyperlinks>
    <hyperlink ref="B94:Q94" r:id="rId1" display="CLICK HERE TO CREATE IN SMARTSHEET" xr:uid="{9628FF1F-D933-6247-9CEC-5DEFD7F7CC59}"/>
  </hyperlinks>
  <pageMargins left="0.4" right="0.4" top="0.4" bottom="0.4" header="0" footer="0"/>
  <pageSetup paperSize="3" scale="85" fitToHeight="0" orientation="landscape" horizontalDpi="1200" verticalDpi="1200" r:id="rId2"/>
  <rowBreaks count="2" manualBreakCount="2">
    <brk id="9" max="16383" man="1"/>
    <brk id="3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398B-9BFF-DD4F-BA9E-BC7DA8389720}">
  <sheetPr>
    <tabColor theme="3" tint="0.79998168889431442"/>
    <pageSetUpPr fitToPage="1"/>
  </sheetPr>
  <dimension ref="B1:Q91"/>
  <sheetViews>
    <sheetView showGridLines="0" zoomScaleNormal="100" workbookViewId="0">
      <selection activeCell="B4" sqref="B4"/>
    </sheetView>
  </sheetViews>
  <sheetFormatPr baseColWidth="10" defaultColWidth="8.83203125" defaultRowHeight="15"/>
  <cols>
    <col min="1" max="1" width="3.33203125" customWidth="1"/>
    <col min="2" max="2" width="14.5" customWidth="1"/>
    <col min="3" max="4" width="18.83203125" customWidth="1"/>
    <col min="5" max="16" width="12.83203125" customWidth="1"/>
    <col min="17" max="17" width="20.83203125" customWidth="1"/>
    <col min="18" max="18" width="3.33203125" customWidth="1"/>
  </cols>
  <sheetData>
    <row r="1" spans="2:17" ht="45" customHeight="1">
      <c r="B1" s="7" t="s">
        <v>0</v>
      </c>
      <c r="C1" s="7"/>
      <c r="D1" s="7"/>
      <c r="E1" s="7"/>
      <c r="F1" s="7"/>
      <c r="G1" s="7"/>
    </row>
    <row r="2" spans="2:17" ht="47" customHeight="1">
      <c r="B2" s="64" t="s">
        <v>44</v>
      </c>
      <c r="C2" s="64"/>
      <c r="D2" s="64"/>
      <c r="E2" s="64"/>
      <c r="F2" s="64"/>
      <c r="G2" s="64"/>
      <c r="H2" s="64"/>
      <c r="I2" s="64"/>
      <c r="J2" s="64"/>
      <c r="K2" s="64"/>
      <c r="L2" s="64"/>
      <c r="M2" s="64"/>
      <c r="N2" s="64"/>
      <c r="O2" s="64"/>
      <c r="P2" s="64"/>
      <c r="Q2" s="64"/>
    </row>
    <row r="3" spans="2:17" ht="33" customHeight="1">
      <c r="B3" s="58" t="s">
        <v>25</v>
      </c>
      <c r="C3" s="65" t="s">
        <v>20</v>
      </c>
      <c r="D3" s="66"/>
      <c r="E3" s="65" t="s">
        <v>40</v>
      </c>
      <c r="F3" s="69"/>
      <c r="G3" s="66"/>
      <c r="H3" s="65" t="s">
        <v>41</v>
      </c>
      <c r="I3" s="69"/>
      <c r="J3" s="69"/>
      <c r="K3" s="66"/>
      <c r="L3" s="65" t="s">
        <v>42</v>
      </c>
      <c r="M3" s="69"/>
      <c r="N3" s="69"/>
      <c r="O3" s="66"/>
      <c r="P3" s="74" t="s">
        <v>43</v>
      </c>
      <c r="Q3" s="74"/>
    </row>
    <row r="4" spans="2:17" ht="74" customHeight="1">
      <c r="B4" s="60" t="str">
        <f>B9</f>
        <v>20XX</v>
      </c>
      <c r="C4" s="67">
        <f>Q11</f>
        <v>0</v>
      </c>
      <c r="D4" s="68"/>
      <c r="E4" s="70">
        <f>Q13</f>
        <v>0</v>
      </c>
      <c r="F4" s="71"/>
      <c r="G4" s="72"/>
      <c r="H4" s="73">
        <f>Q14</f>
        <v>0</v>
      </c>
      <c r="I4" s="71"/>
      <c r="J4" s="71"/>
      <c r="K4" s="72"/>
      <c r="L4" s="73">
        <f>Q15</f>
        <v>0</v>
      </c>
      <c r="M4" s="71"/>
      <c r="N4" s="71"/>
      <c r="O4" s="72"/>
      <c r="P4" s="62" t="str">
        <f>Q16</f>
        <v/>
      </c>
      <c r="Q4" s="63"/>
    </row>
    <row r="5" spans="2:17">
      <c r="B5" s="57"/>
      <c r="C5" s="57"/>
      <c r="D5" s="57"/>
      <c r="E5" s="57"/>
      <c r="F5" s="57"/>
      <c r="G5" s="57"/>
      <c r="H5" s="57"/>
      <c r="I5" s="57"/>
      <c r="J5" s="57"/>
      <c r="K5" s="57"/>
      <c r="L5" s="57"/>
      <c r="M5" s="57"/>
      <c r="N5" s="57"/>
      <c r="O5" s="57"/>
      <c r="P5" s="57"/>
      <c r="Q5" s="57"/>
    </row>
    <row r="6" spans="2:17" ht="250" customHeight="1">
      <c r="B6" s="57"/>
      <c r="C6" s="57"/>
      <c r="D6" s="57"/>
      <c r="E6" s="57"/>
      <c r="F6" s="57"/>
      <c r="G6" s="57"/>
      <c r="H6" s="57"/>
      <c r="I6" s="57"/>
      <c r="J6" s="57"/>
      <c r="K6" s="57"/>
      <c r="L6" s="57"/>
      <c r="M6" s="57"/>
      <c r="N6" s="57"/>
      <c r="O6" s="57"/>
      <c r="P6" s="57"/>
      <c r="Q6" s="57"/>
    </row>
    <row r="7" spans="2:17" ht="250" customHeight="1">
      <c r="B7" s="57"/>
      <c r="C7" s="57"/>
      <c r="D7" s="57"/>
      <c r="E7" s="57"/>
      <c r="F7" s="57"/>
      <c r="G7" s="57"/>
      <c r="H7" s="57"/>
      <c r="I7" s="57"/>
      <c r="J7" s="57"/>
      <c r="K7" s="57"/>
      <c r="L7" s="57"/>
      <c r="M7" s="57"/>
      <c r="N7" s="57"/>
      <c r="O7" s="57"/>
      <c r="P7" s="57"/>
      <c r="Q7" s="57"/>
    </row>
    <row r="8" spans="2:17">
      <c r="B8" s="57"/>
      <c r="C8" s="57"/>
      <c r="D8" s="57"/>
      <c r="E8" s="57"/>
      <c r="F8" s="57"/>
      <c r="G8" s="57"/>
      <c r="H8" s="57"/>
      <c r="I8" s="57"/>
      <c r="J8" s="57"/>
      <c r="K8" s="57"/>
      <c r="L8" s="57"/>
      <c r="M8" s="57"/>
      <c r="N8" s="57"/>
      <c r="O8" s="57"/>
      <c r="P8" s="57"/>
      <c r="Q8" s="57"/>
    </row>
    <row r="9" spans="2:17" ht="40" customHeight="1">
      <c r="B9" s="39" t="s">
        <v>27</v>
      </c>
      <c r="C9" s="57"/>
      <c r="D9" s="37" t="s">
        <v>39</v>
      </c>
      <c r="E9" s="57"/>
      <c r="F9" s="57"/>
      <c r="G9" s="57"/>
      <c r="H9" s="57"/>
      <c r="I9" s="57"/>
      <c r="J9" s="57"/>
      <c r="K9" s="57"/>
      <c r="L9" s="57"/>
      <c r="M9" s="57"/>
      <c r="N9" s="57"/>
      <c r="O9" s="57"/>
      <c r="P9" s="57"/>
      <c r="Q9" s="57"/>
    </row>
    <row r="10" spans="2:17" ht="25" customHeight="1" thickBot="1">
      <c r="B10" s="38" t="s">
        <v>25</v>
      </c>
      <c r="D10" s="40"/>
      <c r="E10" s="40" t="s">
        <v>3</v>
      </c>
      <c r="F10" s="40" t="s">
        <v>4</v>
      </c>
      <c r="G10" s="40" t="s">
        <v>5</v>
      </c>
      <c r="H10" s="40" t="s">
        <v>6</v>
      </c>
      <c r="I10" s="40" t="s">
        <v>7</v>
      </c>
      <c r="J10" s="40" t="s">
        <v>8</v>
      </c>
      <c r="K10" s="40" t="s">
        <v>9</v>
      </c>
      <c r="L10" s="40" t="s">
        <v>10</v>
      </c>
      <c r="M10" s="40" t="s">
        <v>11</v>
      </c>
      <c r="N10" s="40" t="s">
        <v>12</v>
      </c>
      <c r="O10" s="40" t="s">
        <v>13</v>
      </c>
      <c r="P10" s="40" t="s">
        <v>14</v>
      </c>
      <c r="Q10" s="40" t="s">
        <v>15</v>
      </c>
    </row>
    <row r="11" spans="2:17" ht="25" customHeight="1">
      <c r="D11" s="47" t="s">
        <v>20</v>
      </c>
      <c r="E11" s="53">
        <f>SUM(E32,E38,E44,E50,E56,E62,E68,E74,E86)</f>
        <v>0</v>
      </c>
      <c r="F11" s="53">
        <f t="shared" ref="F11:P11" si="0">SUM(F32,F38,F44,F50,F56,F62,F68,F74,F86)</f>
        <v>0</v>
      </c>
      <c r="G11" s="53">
        <f t="shared" si="0"/>
        <v>0</v>
      </c>
      <c r="H11" s="53">
        <f t="shared" si="0"/>
        <v>0</v>
      </c>
      <c r="I11" s="53">
        <f t="shared" si="0"/>
        <v>0</v>
      </c>
      <c r="J11" s="53">
        <f t="shared" si="0"/>
        <v>0</v>
      </c>
      <c r="K11" s="53">
        <f t="shared" si="0"/>
        <v>0</v>
      </c>
      <c r="L11" s="53">
        <f t="shared" si="0"/>
        <v>0</v>
      </c>
      <c r="M11" s="53">
        <f t="shared" si="0"/>
        <v>0</v>
      </c>
      <c r="N11" s="53">
        <f t="shared" si="0"/>
        <v>0</v>
      </c>
      <c r="O11" s="53">
        <f t="shared" si="0"/>
        <v>0</v>
      </c>
      <c r="P11" s="53">
        <f t="shared" si="0"/>
        <v>0</v>
      </c>
      <c r="Q11" s="59">
        <f>SUM(E11:P11)</f>
        <v>0</v>
      </c>
    </row>
    <row r="12" spans="2:17" ht="25" customHeight="1">
      <c r="D12" s="48" t="s">
        <v>16</v>
      </c>
      <c r="E12" s="54">
        <f t="shared" ref="E12:P13" si="1">SUM(E33,E39,E45,E51,E57,E63,E69,E75,E87)</f>
        <v>0</v>
      </c>
      <c r="F12" s="54">
        <f t="shared" si="1"/>
        <v>0</v>
      </c>
      <c r="G12" s="54">
        <f t="shared" si="1"/>
        <v>0</v>
      </c>
      <c r="H12" s="54">
        <f t="shared" si="1"/>
        <v>0</v>
      </c>
      <c r="I12" s="54">
        <f t="shared" si="1"/>
        <v>0</v>
      </c>
      <c r="J12" s="54">
        <f t="shared" si="1"/>
        <v>0</v>
      </c>
      <c r="K12" s="54">
        <f t="shared" si="1"/>
        <v>0</v>
      </c>
      <c r="L12" s="54">
        <f t="shared" si="1"/>
        <v>0</v>
      </c>
      <c r="M12" s="54">
        <f t="shared" si="1"/>
        <v>0</v>
      </c>
      <c r="N12" s="54">
        <f t="shared" si="1"/>
        <v>0</v>
      </c>
      <c r="O12" s="54">
        <f t="shared" si="1"/>
        <v>0</v>
      </c>
      <c r="P12" s="54">
        <f t="shared" si="1"/>
        <v>0</v>
      </c>
      <c r="Q12" s="49">
        <f>SUM(E12:P12)</f>
        <v>0</v>
      </c>
    </row>
    <row r="13" spans="2:17" ht="25" customHeight="1">
      <c r="D13" s="48" t="s">
        <v>17</v>
      </c>
      <c r="E13" s="54">
        <f t="shared" si="1"/>
        <v>0</v>
      </c>
      <c r="F13" s="54">
        <f t="shared" si="1"/>
        <v>0</v>
      </c>
      <c r="G13" s="54">
        <f t="shared" si="1"/>
        <v>0</v>
      </c>
      <c r="H13" s="54">
        <f t="shared" si="1"/>
        <v>0</v>
      </c>
      <c r="I13" s="54">
        <f t="shared" si="1"/>
        <v>0</v>
      </c>
      <c r="J13" s="54">
        <f t="shared" si="1"/>
        <v>0</v>
      </c>
      <c r="K13" s="54">
        <f t="shared" si="1"/>
        <v>0</v>
      </c>
      <c r="L13" s="54">
        <f t="shared" si="1"/>
        <v>0</v>
      </c>
      <c r="M13" s="54">
        <f t="shared" si="1"/>
        <v>0</v>
      </c>
      <c r="N13" s="54">
        <f t="shared" si="1"/>
        <v>0</v>
      </c>
      <c r="O13" s="54">
        <f t="shared" si="1"/>
        <v>0</v>
      </c>
      <c r="P13" s="54">
        <f t="shared" si="1"/>
        <v>0</v>
      </c>
      <c r="Q13" s="49">
        <f>SUM(E13:P13)</f>
        <v>0</v>
      </c>
    </row>
    <row r="14" spans="2:17" ht="25" customHeight="1">
      <c r="D14" s="48" t="s">
        <v>18</v>
      </c>
      <c r="E14" s="55">
        <f t="shared" ref="E14:P14" si="2">SUM(E35,E41,E47,E53,E59,E65,E71,E77,E89)</f>
        <v>0</v>
      </c>
      <c r="F14" s="55">
        <f t="shared" si="2"/>
        <v>0</v>
      </c>
      <c r="G14" s="55">
        <f t="shared" si="2"/>
        <v>0</v>
      </c>
      <c r="H14" s="55">
        <f t="shared" si="2"/>
        <v>0</v>
      </c>
      <c r="I14" s="55">
        <f t="shared" si="2"/>
        <v>0</v>
      </c>
      <c r="J14" s="55">
        <f t="shared" si="2"/>
        <v>0</v>
      </c>
      <c r="K14" s="55">
        <f t="shared" si="2"/>
        <v>0</v>
      </c>
      <c r="L14" s="55">
        <f t="shared" si="2"/>
        <v>0</v>
      </c>
      <c r="M14" s="55">
        <f t="shared" si="2"/>
        <v>0</v>
      </c>
      <c r="N14" s="55">
        <f t="shared" si="2"/>
        <v>0</v>
      </c>
      <c r="O14" s="55">
        <f t="shared" si="2"/>
        <v>0</v>
      </c>
      <c r="P14" s="55">
        <f t="shared" si="2"/>
        <v>0</v>
      </c>
      <c r="Q14" s="50">
        <f>SUM(E14:P14)</f>
        <v>0</v>
      </c>
    </row>
    <row r="15" spans="2:17" ht="25" customHeight="1">
      <c r="D15" s="48" t="s">
        <v>19</v>
      </c>
      <c r="E15" s="55">
        <f t="shared" ref="E15:P15" si="3">SUM(E36,E42,E48,E54,E60,E66,E72,E78,E90)</f>
        <v>0</v>
      </c>
      <c r="F15" s="55">
        <f t="shared" si="3"/>
        <v>0</v>
      </c>
      <c r="G15" s="55">
        <f t="shared" si="3"/>
        <v>0</v>
      </c>
      <c r="H15" s="55">
        <f t="shared" si="3"/>
        <v>0</v>
      </c>
      <c r="I15" s="55">
        <f t="shared" si="3"/>
        <v>0</v>
      </c>
      <c r="J15" s="55">
        <f t="shared" si="3"/>
        <v>0</v>
      </c>
      <c r="K15" s="55">
        <f t="shared" si="3"/>
        <v>0</v>
      </c>
      <c r="L15" s="55">
        <f t="shared" si="3"/>
        <v>0</v>
      </c>
      <c r="M15" s="55">
        <f t="shared" si="3"/>
        <v>0</v>
      </c>
      <c r="N15" s="55">
        <f t="shared" si="3"/>
        <v>0</v>
      </c>
      <c r="O15" s="55">
        <f t="shared" si="3"/>
        <v>0</v>
      </c>
      <c r="P15" s="55">
        <f t="shared" si="3"/>
        <v>0</v>
      </c>
      <c r="Q15" s="50">
        <f>SUM(E15:P15)</f>
        <v>0</v>
      </c>
    </row>
    <row r="16" spans="2:17" ht="25" customHeight="1">
      <c r="D16" s="48" t="s">
        <v>38</v>
      </c>
      <c r="E16" s="52" t="str">
        <f>IFERROR(E14/E15,"")</f>
        <v/>
      </c>
      <c r="F16" s="52" t="str">
        <f t="shared" ref="F16:P16" si="4">IFERROR(F14/F15,"")</f>
        <v/>
      </c>
      <c r="G16" s="52" t="str">
        <f t="shared" si="4"/>
        <v/>
      </c>
      <c r="H16" s="52" t="str">
        <f t="shared" si="4"/>
        <v/>
      </c>
      <c r="I16" s="52" t="str">
        <f t="shared" si="4"/>
        <v/>
      </c>
      <c r="J16" s="52" t="str">
        <f t="shared" si="4"/>
        <v/>
      </c>
      <c r="K16" s="52" t="str">
        <f t="shared" si="4"/>
        <v/>
      </c>
      <c r="L16" s="52" t="str">
        <f t="shared" si="4"/>
        <v/>
      </c>
      <c r="M16" s="52" t="str">
        <f t="shared" si="4"/>
        <v/>
      </c>
      <c r="N16" s="52" t="str">
        <f t="shared" si="4"/>
        <v/>
      </c>
      <c r="O16" s="52" t="str">
        <f t="shared" si="4"/>
        <v/>
      </c>
      <c r="P16" s="52" t="str">
        <f t="shared" si="4"/>
        <v/>
      </c>
      <c r="Q16" s="51" t="str">
        <f>IFERROR(Q14/Q15,"")</f>
        <v/>
      </c>
    </row>
    <row r="17" spans="2:17" ht="20" customHeight="1">
      <c r="D17" s="8"/>
    </row>
    <row r="18" spans="2:17" ht="45" customHeight="1" thickBot="1">
      <c r="D18" s="45" t="s">
        <v>37</v>
      </c>
      <c r="E18" s="46" t="s">
        <v>20</v>
      </c>
      <c r="F18" s="46" t="s">
        <v>16</v>
      </c>
      <c r="G18" s="46" t="s">
        <v>17</v>
      </c>
      <c r="H18" s="46" t="s">
        <v>18</v>
      </c>
      <c r="I18" s="46" t="s">
        <v>19</v>
      </c>
      <c r="J18" s="46" t="s">
        <v>38</v>
      </c>
    </row>
    <row r="19" spans="2:17" ht="25" customHeight="1">
      <c r="D19" s="41" t="str">
        <f>C32</f>
        <v>Agent 1</v>
      </c>
      <c r="E19" s="42">
        <f>Q32</f>
        <v>0</v>
      </c>
      <c r="F19" s="42">
        <f>Q33</f>
        <v>0</v>
      </c>
      <c r="G19" s="42">
        <f>Q34</f>
        <v>0</v>
      </c>
      <c r="H19" s="43">
        <f>Q35</f>
        <v>0</v>
      </c>
      <c r="I19" s="43">
        <f>Q36</f>
        <v>0</v>
      </c>
      <c r="J19" s="44" t="str">
        <f>Q37</f>
        <v/>
      </c>
    </row>
    <row r="20" spans="2:17" ht="25" customHeight="1">
      <c r="D20" s="23" t="str">
        <f>C38</f>
        <v>Agent 2</v>
      </c>
      <c r="E20" s="24">
        <f>Q38</f>
        <v>0</v>
      </c>
      <c r="F20" s="24">
        <f>Q39</f>
        <v>0</v>
      </c>
      <c r="G20" s="24">
        <f>Q40</f>
        <v>0</v>
      </c>
      <c r="H20" s="25">
        <f>Q41</f>
        <v>0</v>
      </c>
      <c r="I20" s="25">
        <f>Q42</f>
        <v>0</v>
      </c>
      <c r="J20" s="26" t="str">
        <f>Q43</f>
        <v/>
      </c>
    </row>
    <row r="21" spans="2:17" ht="25" customHeight="1">
      <c r="D21" s="22" t="str">
        <f>C44</f>
        <v>Agent 3</v>
      </c>
      <c r="E21" s="19">
        <f>Q44</f>
        <v>0</v>
      </c>
      <c r="F21" s="19">
        <f>Q45</f>
        <v>0</v>
      </c>
      <c r="G21" s="19">
        <f>Q46</f>
        <v>0</v>
      </c>
      <c r="H21" s="20">
        <f>Q47</f>
        <v>0</v>
      </c>
      <c r="I21" s="20">
        <f>Q48</f>
        <v>0</v>
      </c>
      <c r="J21" s="21" t="str">
        <f>Q49</f>
        <v/>
      </c>
    </row>
    <row r="22" spans="2:17" ht="25" customHeight="1">
      <c r="D22" s="23" t="str">
        <f>C50</f>
        <v>Agent 4</v>
      </c>
      <c r="E22" s="24">
        <f>Q50</f>
        <v>0</v>
      </c>
      <c r="F22" s="24">
        <f>Q51</f>
        <v>0</v>
      </c>
      <c r="G22" s="24">
        <f>Q52</f>
        <v>0</v>
      </c>
      <c r="H22" s="25">
        <f>Q53</f>
        <v>0</v>
      </c>
      <c r="I22" s="25">
        <f>Q54</f>
        <v>0</v>
      </c>
      <c r="J22" s="26" t="str">
        <f>Q55</f>
        <v/>
      </c>
      <c r="K22" s="6"/>
    </row>
    <row r="23" spans="2:17" ht="25" customHeight="1">
      <c r="D23" s="22" t="str">
        <f>C56</f>
        <v>Agent 5</v>
      </c>
      <c r="E23" s="19">
        <f>Q56</f>
        <v>0</v>
      </c>
      <c r="F23" s="19">
        <f>Q57</f>
        <v>0</v>
      </c>
      <c r="G23" s="19">
        <f>Q58</f>
        <v>0</v>
      </c>
      <c r="H23" s="20">
        <f>Q59</f>
        <v>0</v>
      </c>
      <c r="I23" s="20">
        <f>Q60</f>
        <v>0</v>
      </c>
      <c r="J23" s="21" t="str">
        <f>Q61</f>
        <v/>
      </c>
      <c r="K23" s="6"/>
    </row>
    <row r="24" spans="2:17" ht="25" customHeight="1">
      <c r="D24" s="23" t="str">
        <f>C62</f>
        <v>Agent 6</v>
      </c>
      <c r="E24" s="24">
        <f>Q62</f>
        <v>0</v>
      </c>
      <c r="F24" s="24">
        <f>Q63</f>
        <v>0</v>
      </c>
      <c r="G24" s="24">
        <f>Q64</f>
        <v>0</v>
      </c>
      <c r="H24" s="25">
        <f>Q65</f>
        <v>0</v>
      </c>
      <c r="I24" s="25">
        <f>Q66</f>
        <v>0</v>
      </c>
      <c r="J24" s="26" t="str">
        <f>Q67</f>
        <v/>
      </c>
      <c r="K24" s="6"/>
    </row>
    <row r="25" spans="2:17" ht="25" customHeight="1">
      <c r="D25" s="22" t="str">
        <f>C68</f>
        <v>Agent 7</v>
      </c>
      <c r="E25" s="19">
        <f>Q68</f>
        <v>0</v>
      </c>
      <c r="F25" s="19">
        <f>Q69</f>
        <v>0</v>
      </c>
      <c r="G25" s="19">
        <f>Q70</f>
        <v>0</v>
      </c>
      <c r="H25" s="20">
        <f>Q71</f>
        <v>0</v>
      </c>
      <c r="I25" s="20">
        <f>Q72</f>
        <v>0</v>
      </c>
      <c r="J25" s="21" t="str">
        <f>Q73</f>
        <v/>
      </c>
      <c r="K25" s="6"/>
    </row>
    <row r="26" spans="2:17" ht="25" customHeight="1">
      <c r="D26" s="23" t="str">
        <f>C74</f>
        <v>Agent 8</v>
      </c>
      <c r="E26" s="24">
        <f>Q74</f>
        <v>0</v>
      </c>
      <c r="F26" s="24">
        <f>Q75</f>
        <v>0</v>
      </c>
      <c r="G26" s="24">
        <f>Q76</f>
        <v>0</v>
      </c>
      <c r="H26" s="25">
        <f>Q77</f>
        <v>0</v>
      </c>
      <c r="I26" s="25">
        <f>Q78</f>
        <v>0</v>
      </c>
      <c r="J26" s="26" t="str">
        <f>Q79</f>
        <v/>
      </c>
      <c r="K26" s="6"/>
    </row>
    <row r="27" spans="2:17" ht="25" customHeight="1">
      <c r="D27" s="22" t="str">
        <f>C80</f>
        <v>Agent 9</v>
      </c>
      <c r="E27" s="19">
        <f>Q80</f>
        <v>0</v>
      </c>
      <c r="F27" s="19">
        <f>Q81</f>
        <v>0</v>
      </c>
      <c r="G27" s="19">
        <f>Q82</f>
        <v>0</v>
      </c>
      <c r="H27" s="20">
        <f>Q83</f>
        <v>0</v>
      </c>
      <c r="I27" s="20">
        <f>Q84</f>
        <v>0</v>
      </c>
      <c r="J27" s="21" t="str">
        <f>Q85</f>
        <v/>
      </c>
      <c r="K27" s="6"/>
    </row>
    <row r="28" spans="2:17" ht="25" customHeight="1">
      <c r="D28" s="23" t="str">
        <f>C86</f>
        <v>Agent 10</v>
      </c>
      <c r="E28" s="24">
        <f>Q86</f>
        <v>0</v>
      </c>
      <c r="F28" s="24">
        <f>Q87</f>
        <v>0</v>
      </c>
      <c r="G28" s="24">
        <f>Q88</f>
        <v>0</v>
      </c>
      <c r="H28" s="25">
        <f>Q89</f>
        <v>0</v>
      </c>
      <c r="I28" s="25">
        <f>Q90</f>
        <v>0</v>
      </c>
      <c r="J28" s="26" t="str">
        <f>Q91</f>
        <v/>
      </c>
    </row>
    <row r="30" spans="2:17" ht="34" customHeight="1">
      <c r="B30" s="56" t="s">
        <v>36</v>
      </c>
    </row>
    <row r="31" spans="2:17" s="4" customFormat="1" ht="22" customHeight="1">
      <c r="B31" s="9" t="s">
        <v>28</v>
      </c>
      <c r="C31" s="9" t="s">
        <v>1</v>
      </c>
      <c r="D31" s="9" t="s">
        <v>2</v>
      </c>
      <c r="E31" s="9" t="s">
        <v>3</v>
      </c>
      <c r="F31" s="9" t="s">
        <v>4</v>
      </c>
      <c r="G31" s="9" t="s">
        <v>5</v>
      </c>
      <c r="H31" s="9" t="s">
        <v>6</v>
      </c>
      <c r="I31" s="9" t="s">
        <v>7</v>
      </c>
      <c r="J31" s="9" t="s">
        <v>8</v>
      </c>
      <c r="K31" s="9" t="s">
        <v>9</v>
      </c>
      <c r="L31" s="9" t="s">
        <v>10</v>
      </c>
      <c r="M31" s="9" t="s">
        <v>11</v>
      </c>
      <c r="N31" s="9" t="s">
        <v>12</v>
      </c>
      <c r="O31" s="9" t="s">
        <v>13</v>
      </c>
      <c r="P31" s="9" t="s">
        <v>14</v>
      </c>
      <c r="Q31" s="9" t="s">
        <v>15</v>
      </c>
    </row>
    <row r="32" spans="2:17" s="2" customFormat="1" ht="25" customHeight="1">
      <c r="B32" s="75">
        <v>1</v>
      </c>
      <c r="C32" s="76" t="s">
        <v>45</v>
      </c>
      <c r="D32" s="10" t="s">
        <v>20</v>
      </c>
      <c r="E32" s="11"/>
      <c r="F32" s="11"/>
      <c r="G32" s="11"/>
      <c r="H32" s="11"/>
      <c r="I32" s="11"/>
      <c r="J32" s="11"/>
      <c r="K32" s="11"/>
      <c r="L32" s="11"/>
      <c r="M32" s="11"/>
      <c r="N32" s="11"/>
      <c r="O32" s="11"/>
      <c r="P32" s="11"/>
      <c r="Q32" s="12">
        <f>SUM(E32:P32)</f>
        <v>0</v>
      </c>
    </row>
    <row r="33" spans="2:17" s="3" customFormat="1" ht="25" customHeight="1">
      <c r="B33" s="75"/>
      <c r="C33" s="76"/>
      <c r="D33" s="10" t="s">
        <v>16</v>
      </c>
      <c r="E33" s="11"/>
      <c r="F33" s="11"/>
      <c r="G33" s="11"/>
      <c r="H33" s="11"/>
      <c r="I33" s="11"/>
      <c r="J33" s="11"/>
      <c r="K33" s="11"/>
      <c r="L33" s="11"/>
      <c r="M33" s="11"/>
      <c r="N33" s="11"/>
      <c r="O33" s="11"/>
      <c r="P33" s="11"/>
      <c r="Q33" s="12">
        <f>SUM(E33:P33)</f>
        <v>0</v>
      </c>
    </row>
    <row r="34" spans="2:17" s="3" customFormat="1" ht="25" customHeight="1">
      <c r="B34" s="75"/>
      <c r="C34" s="76"/>
      <c r="D34" s="10" t="s">
        <v>17</v>
      </c>
      <c r="E34" s="11"/>
      <c r="F34" s="11"/>
      <c r="G34" s="11"/>
      <c r="H34" s="11"/>
      <c r="I34" s="11"/>
      <c r="J34" s="11"/>
      <c r="K34" s="11"/>
      <c r="L34" s="11"/>
      <c r="M34" s="11"/>
      <c r="N34" s="11"/>
      <c r="O34" s="11"/>
      <c r="P34" s="11"/>
      <c r="Q34" s="12">
        <f>SUM(E34:P34)</f>
        <v>0</v>
      </c>
    </row>
    <row r="35" spans="2:17" s="3" customFormat="1" ht="25" customHeight="1">
      <c r="B35" s="75"/>
      <c r="C35" s="76"/>
      <c r="D35" s="10" t="s">
        <v>18</v>
      </c>
      <c r="E35" s="13"/>
      <c r="F35" s="13"/>
      <c r="G35" s="13"/>
      <c r="H35" s="13"/>
      <c r="I35" s="13"/>
      <c r="J35" s="13"/>
      <c r="K35" s="13"/>
      <c r="L35" s="13"/>
      <c r="M35" s="13"/>
      <c r="N35" s="13"/>
      <c r="O35" s="13"/>
      <c r="P35" s="13"/>
      <c r="Q35" s="14">
        <f>SUM(E35:P35)</f>
        <v>0</v>
      </c>
    </row>
    <row r="36" spans="2:17" s="3" customFormat="1" ht="25" customHeight="1">
      <c r="B36" s="75"/>
      <c r="C36" s="76"/>
      <c r="D36" s="10" t="s">
        <v>19</v>
      </c>
      <c r="E36" s="15"/>
      <c r="F36" s="15"/>
      <c r="G36" s="15"/>
      <c r="H36" s="15"/>
      <c r="I36" s="15"/>
      <c r="J36" s="15"/>
      <c r="K36" s="15"/>
      <c r="L36" s="15"/>
      <c r="M36" s="15"/>
      <c r="N36" s="15"/>
      <c r="O36" s="15"/>
      <c r="P36" s="15"/>
      <c r="Q36" s="14">
        <f>SUM(E36:P36)</f>
        <v>0</v>
      </c>
    </row>
    <row r="37" spans="2:17" s="3" customFormat="1" ht="25" customHeight="1">
      <c r="B37" s="75"/>
      <c r="C37" s="76"/>
      <c r="D37" s="10" t="s">
        <v>38</v>
      </c>
      <c r="E37" s="16" t="str">
        <f t="shared" ref="E37:Q37" si="5">IFERROR(E35/E36,"")</f>
        <v/>
      </c>
      <c r="F37" s="16" t="str">
        <f t="shared" si="5"/>
        <v/>
      </c>
      <c r="G37" s="16" t="str">
        <f t="shared" si="5"/>
        <v/>
      </c>
      <c r="H37" s="16" t="str">
        <f t="shared" si="5"/>
        <v/>
      </c>
      <c r="I37" s="16" t="str">
        <f t="shared" si="5"/>
        <v/>
      </c>
      <c r="J37" s="16" t="str">
        <f t="shared" si="5"/>
        <v/>
      </c>
      <c r="K37" s="16" t="str">
        <f t="shared" si="5"/>
        <v/>
      </c>
      <c r="L37" s="16" t="str">
        <f t="shared" si="5"/>
        <v/>
      </c>
      <c r="M37" s="16" t="str">
        <f t="shared" si="5"/>
        <v/>
      </c>
      <c r="N37" s="16" t="str">
        <f t="shared" si="5"/>
        <v/>
      </c>
      <c r="O37" s="16" t="str">
        <f t="shared" si="5"/>
        <v/>
      </c>
      <c r="P37" s="16" t="str">
        <f t="shared" si="5"/>
        <v/>
      </c>
      <c r="Q37" s="17" t="str">
        <f t="shared" si="5"/>
        <v/>
      </c>
    </row>
    <row r="38" spans="2:17" ht="25" customHeight="1">
      <c r="B38" s="77">
        <v>2</v>
      </c>
      <c r="C38" s="78" t="s">
        <v>46</v>
      </c>
      <c r="D38" s="18" t="s">
        <v>20</v>
      </c>
      <c r="E38" s="34"/>
      <c r="F38" s="34"/>
      <c r="G38" s="34"/>
      <c r="H38" s="34"/>
      <c r="I38" s="34"/>
      <c r="J38" s="34"/>
      <c r="K38" s="34"/>
      <c r="L38" s="34"/>
      <c r="M38" s="34"/>
      <c r="N38" s="34"/>
      <c r="O38" s="34"/>
      <c r="P38" s="34"/>
      <c r="Q38" s="27">
        <f>SUM(E38:P38)</f>
        <v>0</v>
      </c>
    </row>
    <row r="39" spans="2:17" ht="25" customHeight="1">
      <c r="B39" s="77"/>
      <c r="C39" s="78"/>
      <c r="D39" s="18" t="s">
        <v>16</v>
      </c>
      <c r="E39" s="34"/>
      <c r="F39" s="34"/>
      <c r="G39" s="34"/>
      <c r="H39" s="34"/>
      <c r="I39" s="34"/>
      <c r="J39" s="34"/>
      <c r="K39" s="34"/>
      <c r="L39" s="34"/>
      <c r="M39" s="34"/>
      <c r="N39" s="34"/>
      <c r="O39" s="34"/>
      <c r="P39" s="34"/>
      <c r="Q39" s="27">
        <f>SUM(E39:P39)</f>
        <v>0</v>
      </c>
    </row>
    <row r="40" spans="2:17" ht="25" customHeight="1">
      <c r="B40" s="77"/>
      <c r="C40" s="78"/>
      <c r="D40" s="18" t="s">
        <v>17</v>
      </c>
      <c r="E40" s="34"/>
      <c r="F40" s="34"/>
      <c r="G40" s="34"/>
      <c r="H40" s="34"/>
      <c r="I40" s="34"/>
      <c r="J40" s="34"/>
      <c r="K40" s="34"/>
      <c r="L40" s="34"/>
      <c r="M40" s="34"/>
      <c r="N40" s="34"/>
      <c r="O40" s="34"/>
      <c r="P40" s="34"/>
      <c r="Q40" s="27">
        <f>SUM(E40:P40)</f>
        <v>0</v>
      </c>
    </row>
    <row r="41" spans="2:17" ht="25" customHeight="1">
      <c r="B41" s="77"/>
      <c r="C41" s="78"/>
      <c r="D41" s="18" t="s">
        <v>18</v>
      </c>
      <c r="E41" s="35"/>
      <c r="F41" s="35"/>
      <c r="G41" s="35"/>
      <c r="H41" s="35"/>
      <c r="I41" s="35"/>
      <c r="J41" s="35"/>
      <c r="K41" s="35"/>
      <c r="L41" s="35"/>
      <c r="M41" s="35"/>
      <c r="N41" s="35"/>
      <c r="O41" s="35"/>
      <c r="P41" s="35"/>
      <c r="Q41" s="28">
        <f>SUM(E41:P41)</f>
        <v>0</v>
      </c>
    </row>
    <row r="42" spans="2:17" ht="25" customHeight="1">
      <c r="B42" s="77"/>
      <c r="C42" s="78"/>
      <c r="D42" s="18" t="s">
        <v>19</v>
      </c>
      <c r="E42" s="36"/>
      <c r="F42" s="36"/>
      <c r="G42" s="36"/>
      <c r="H42" s="36"/>
      <c r="I42" s="36"/>
      <c r="J42" s="36"/>
      <c r="K42" s="36"/>
      <c r="L42" s="36"/>
      <c r="M42" s="36"/>
      <c r="N42" s="36"/>
      <c r="O42" s="36"/>
      <c r="P42" s="36"/>
      <c r="Q42" s="28">
        <f>SUM(E42:P42)</f>
        <v>0</v>
      </c>
    </row>
    <row r="43" spans="2:17" ht="25" customHeight="1">
      <c r="B43" s="77"/>
      <c r="C43" s="78"/>
      <c r="D43" s="18" t="s">
        <v>38</v>
      </c>
      <c r="E43" s="33" t="str">
        <f>IFERROR(E41/E42,"")</f>
        <v/>
      </c>
      <c r="F43" s="33" t="str">
        <f t="shared" ref="F43:P43" si="6">IFERROR(F41/F42,"")</f>
        <v/>
      </c>
      <c r="G43" s="33" t="str">
        <f t="shared" si="6"/>
        <v/>
      </c>
      <c r="H43" s="33" t="str">
        <f t="shared" si="6"/>
        <v/>
      </c>
      <c r="I43" s="33" t="str">
        <f t="shared" si="6"/>
        <v/>
      </c>
      <c r="J43" s="33" t="str">
        <f t="shared" si="6"/>
        <v/>
      </c>
      <c r="K43" s="33" t="str">
        <f t="shared" si="6"/>
        <v/>
      </c>
      <c r="L43" s="33" t="str">
        <f t="shared" si="6"/>
        <v/>
      </c>
      <c r="M43" s="33" t="str">
        <f t="shared" si="6"/>
        <v/>
      </c>
      <c r="N43" s="33" t="str">
        <f t="shared" si="6"/>
        <v/>
      </c>
      <c r="O43" s="33" t="str">
        <f t="shared" si="6"/>
        <v/>
      </c>
      <c r="P43" s="33" t="str">
        <f t="shared" si="6"/>
        <v/>
      </c>
      <c r="Q43" s="29" t="str">
        <f>IFERROR(Q41/Q42,"")</f>
        <v/>
      </c>
    </row>
    <row r="44" spans="2:17" s="2" customFormat="1" ht="25" customHeight="1">
      <c r="B44" s="75">
        <v>3</v>
      </c>
      <c r="C44" s="76" t="s">
        <v>47</v>
      </c>
      <c r="D44" s="10" t="s">
        <v>20</v>
      </c>
      <c r="E44" s="11"/>
      <c r="F44" s="11"/>
      <c r="G44" s="11"/>
      <c r="H44" s="11"/>
      <c r="I44" s="11"/>
      <c r="J44" s="11"/>
      <c r="K44" s="11"/>
      <c r="L44" s="11"/>
      <c r="M44" s="11"/>
      <c r="N44" s="11"/>
      <c r="O44" s="11"/>
      <c r="P44" s="11"/>
      <c r="Q44" s="12">
        <f>SUM(E44:P44)</f>
        <v>0</v>
      </c>
    </row>
    <row r="45" spans="2:17" s="3" customFormat="1" ht="25" customHeight="1">
      <c r="B45" s="75"/>
      <c r="C45" s="76"/>
      <c r="D45" s="10" t="s">
        <v>16</v>
      </c>
      <c r="E45" s="11"/>
      <c r="F45" s="11"/>
      <c r="G45" s="11"/>
      <c r="H45" s="11"/>
      <c r="I45" s="11"/>
      <c r="J45" s="11"/>
      <c r="K45" s="11"/>
      <c r="L45" s="11"/>
      <c r="M45" s="11"/>
      <c r="N45" s="11"/>
      <c r="O45" s="11"/>
      <c r="P45" s="11"/>
      <c r="Q45" s="12">
        <f>SUM(E45:P45)</f>
        <v>0</v>
      </c>
    </row>
    <row r="46" spans="2:17" s="3" customFormat="1" ht="25" customHeight="1">
      <c r="B46" s="75"/>
      <c r="C46" s="76"/>
      <c r="D46" s="10" t="s">
        <v>17</v>
      </c>
      <c r="E46" s="11"/>
      <c r="F46" s="11"/>
      <c r="G46" s="11"/>
      <c r="H46" s="11"/>
      <c r="I46" s="11"/>
      <c r="J46" s="11"/>
      <c r="K46" s="11"/>
      <c r="L46" s="11"/>
      <c r="M46" s="11"/>
      <c r="N46" s="11"/>
      <c r="O46" s="11"/>
      <c r="P46" s="11"/>
      <c r="Q46" s="12">
        <f>SUM(E46:P46)</f>
        <v>0</v>
      </c>
    </row>
    <row r="47" spans="2:17" s="3" customFormat="1" ht="25" customHeight="1">
      <c r="B47" s="75"/>
      <c r="C47" s="76"/>
      <c r="D47" s="10" t="s">
        <v>18</v>
      </c>
      <c r="E47" s="13"/>
      <c r="F47" s="13"/>
      <c r="G47" s="13"/>
      <c r="H47" s="13"/>
      <c r="I47" s="13"/>
      <c r="J47" s="13"/>
      <c r="K47" s="13"/>
      <c r="L47" s="13"/>
      <c r="M47" s="13"/>
      <c r="N47" s="13"/>
      <c r="O47" s="13"/>
      <c r="P47" s="13"/>
      <c r="Q47" s="14">
        <f>SUM(E47:P47)</f>
        <v>0</v>
      </c>
    </row>
    <row r="48" spans="2:17" s="3" customFormat="1" ht="25" customHeight="1">
      <c r="B48" s="75"/>
      <c r="C48" s="76"/>
      <c r="D48" s="10" t="s">
        <v>19</v>
      </c>
      <c r="E48" s="15"/>
      <c r="F48" s="15"/>
      <c r="G48" s="15"/>
      <c r="H48" s="15"/>
      <c r="I48" s="15"/>
      <c r="J48" s="15"/>
      <c r="K48" s="15"/>
      <c r="L48" s="15"/>
      <c r="M48" s="15"/>
      <c r="N48" s="15"/>
      <c r="O48" s="15"/>
      <c r="P48" s="15"/>
      <c r="Q48" s="14">
        <f>SUM(E48:P48)</f>
        <v>0</v>
      </c>
    </row>
    <row r="49" spans="2:17" s="3" customFormat="1" ht="25" customHeight="1">
      <c r="B49" s="75"/>
      <c r="C49" s="76"/>
      <c r="D49" s="10" t="s">
        <v>38</v>
      </c>
      <c r="E49" s="16" t="str">
        <f>IFERROR(E47/E48,"")</f>
        <v/>
      </c>
      <c r="F49" s="16" t="str">
        <f t="shared" ref="F49:P49" si="7">IFERROR(F47/F48,"")</f>
        <v/>
      </c>
      <c r="G49" s="16" t="str">
        <f t="shared" si="7"/>
        <v/>
      </c>
      <c r="H49" s="16" t="str">
        <f t="shared" si="7"/>
        <v/>
      </c>
      <c r="I49" s="16" t="str">
        <f t="shared" si="7"/>
        <v/>
      </c>
      <c r="J49" s="16" t="str">
        <f t="shared" si="7"/>
        <v/>
      </c>
      <c r="K49" s="16" t="str">
        <f t="shared" si="7"/>
        <v/>
      </c>
      <c r="L49" s="16" t="str">
        <f t="shared" si="7"/>
        <v/>
      </c>
      <c r="M49" s="16" t="str">
        <f t="shared" si="7"/>
        <v/>
      </c>
      <c r="N49" s="16" t="str">
        <f t="shared" si="7"/>
        <v/>
      </c>
      <c r="O49" s="16" t="str">
        <f t="shared" si="7"/>
        <v/>
      </c>
      <c r="P49" s="16" t="str">
        <f t="shared" si="7"/>
        <v/>
      </c>
      <c r="Q49" s="17" t="str">
        <f>IFERROR(Q47/Q48,"")</f>
        <v/>
      </c>
    </row>
    <row r="50" spans="2:17" ht="25" customHeight="1">
      <c r="B50" s="77">
        <v>4</v>
      </c>
      <c r="C50" s="78" t="s">
        <v>48</v>
      </c>
      <c r="D50" s="18" t="s">
        <v>20</v>
      </c>
      <c r="E50" s="34"/>
      <c r="F50" s="34"/>
      <c r="G50" s="34"/>
      <c r="H50" s="34"/>
      <c r="I50" s="34"/>
      <c r="J50" s="34"/>
      <c r="K50" s="34"/>
      <c r="L50" s="34"/>
      <c r="M50" s="34"/>
      <c r="N50" s="34"/>
      <c r="O50" s="34"/>
      <c r="P50" s="34"/>
      <c r="Q50" s="30">
        <f>SUM(E50:P50)</f>
        <v>0</v>
      </c>
    </row>
    <row r="51" spans="2:17" ht="25" customHeight="1">
      <c r="B51" s="77"/>
      <c r="C51" s="78"/>
      <c r="D51" s="18" t="s">
        <v>16</v>
      </c>
      <c r="E51" s="34"/>
      <c r="F51" s="34"/>
      <c r="G51" s="34"/>
      <c r="H51" s="34"/>
      <c r="I51" s="34"/>
      <c r="J51" s="34"/>
      <c r="K51" s="34"/>
      <c r="L51" s="34"/>
      <c r="M51" s="34"/>
      <c r="N51" s="34"/>
      <c r="O51" s="34"/>
      <c r="P51" s="34"/>
      <c r="Q51" s="30">
        <f>SUM(E51:P51)</f>
        <v>0</v>
      </c>
    </row>
    <row r="52" spans="2:17" ht="25" customHeight="1">
      <c r="B52" s="77"/>
      <c r="C52" s="78"/>
      <c r="D52" s="18" t="s">
        <v>17</v>
      </c>
      <c r="E52" s="34"/>
      <c r="F52" s="34"/>
      <c r="G52" s="34"/>
      <c r="H52" s="34"/>
      <c r="I52" s="34"/>
      <c r="J52" s="34"/>
      <c r="K52" s="34"/>
      <c r="L52" s="34"/>
      <c r="M52" s="34"/>
      <c r="N52" s="34"/>
      <c r="O52" s="34"/>
      <c r="P52" s="34"/>
      <c r="Q52" s="30">
        <f>SUM(E52:P52)</f>
        <v>0</v>
      </c>
    </row>
    <row r="53" spans="2:17" ht="25" customHeight="1">
      <c r="B53" s="77"/>
      <c r="C53" s="78"/>
      <c r="D53" s="18" t="s">
        <v>18</v>
      </c>
      <c r="E53" s="35"/>
      <c r="F53" s="35"/>
      <c r="G53" s="35"/>
      <c r="H53" s="35"/>
      <c r="I53" s="35"/>
      <c r="J53" s="35"/>
      <c r="K53" s="35"/>
      <c r="L53" s="35"/>
      <c r="M53" s="35"/>
      <c r="N53" s="35"/>
      <c r="O53" s="35"/>
      <c r="P53" s="35"/>
      <c r="Q53" s="31">
        <f>SUM(E53:P53)</f>
        <v>0</v>
      </c>
    </row>
    <row r="54" spans="2:17" ht="25" customHeight="1">
      <c r="B54" s="77"/>
      <c r="C54" s="78"/>
      <c r="D54" s="18" t="s">
        <v>19</v>
      </c>
      <c r="E54" s="36"/>
      <c r="F54" s="36"/>
      <c r="G54" s="36"/>
      <c r="H54" s="36"/>
      <c r="I54" s="36"/>
      <c r="J54" s="36"/>
      <c r="K54" s="36"/>
      <c r="L54" s="36"/>
      <c r="M54" s="36"/>
      <c r="N54" s="36"/>
      <c r="O54" s="36"/>
      <c r="P54" s="36"/>
      <c r="Q54" s="31">
        <f>SUM(E54:P54)</f>
        <v>0</v>
      </c>
    </row>
    <row r="55" spans="2:17" ht="25" customHeight="1">
      <c r="B55" s="77"/>
      <c r="C55" s="78"/>
      <c r="D55" s="18" t="s">
        <v>38</v>
      </c>
      <c r="E55" s="33" t="str">
        <f>IFERROR(E53/E54,"")</f>
        <v/>
      </c>
      <c r="F55" s="33" t="str">
        <f t="shared" ref="F55:P55" si="8">IFERROR(F53/F54,"")</f>
        <v/>
      </c>
      <c r="G55" s="33" t="str">
        <f t="shared" si="8"/>
        <v/>
      </c>
      <c r="H55" s="33" t="str">
        <f t="shared" si="8"/>
        <v/>
      </c>
      <c r="I55" s="33" t="str">
        <f t="shared" si="8"/>
        <v/>
      </c>
      <c r="J55" s="33" t="str">
        <f t="shared" si="8"/>
        <v/>
      </c>
      <c r="K55" s="33" t="str">
        <f t="shared" si="8"/>
        <v/>
      </c>
      <c r="L55" s="33" t="str">
        <f t="shared" si="8"/>
        <v/>
      </c>
      <c r="M55" s="33" t="str">
        <f t="shared" si="8"/>
        <v/>
      </c>
      <c r="N55" s="33" t="str">
        <f t="shared" si="8"/>
        <v/>
      </c>
      <c r="O55" s="33" t="str">
        <f t="shared" si="8"/>
        <v/>
      </c>
      <c r="P55" s="33" t="str">
        <f t="shared" si="8"/>
        <v/>
      </c>
      <c r="Q55" s="32" t="str">
        <f>IFERROR(Q53/Q54,"")</f>
        <v/>
      </c>
    </row>
    <row r="56" spans="2:17" ht="25" customHeight="1">
      <c r="B56" s="75">
        <v>5</v>
      </c>
      <c r="C56" s="76" t="s">
        <v>49</v>
      </c>
      <c r="D56" s="10" t="s">
        <v>20</v>
      </c>
      <c r="E56" s="11"/>
      <c r="F56" s="11"/>
      <c r="G56" s="11"/>
      <c r="H56" s="11"/>
      <c r="I56" s="11"/>
      <c r="J56" s="11"/>
      <c r="K56" s="11"/>
      <c r="L56" s="11"/>
      <c r="M56" s="11"/>
      <c r="N56" s="11"/>
      <c r="O56" s="11"/>
      <c r="P56" s="11"/>
      <c r="Q56" s="12">
        <f>SUM(E56:P56)</f>
        <v>0</v>
      </c>
    </row>
    <row r="57" spans="2:17" ht="25" customHeight="1">
      <c r="B57" s="75"/>
      <c r="C57" s="76"/>
      <c r="D57" s="10" t="s">
        <v>16</v>
      </c>
      <c r="E57" s="11"/>
      <c r="F57" s="11"/>
      <c r="G57" s="11"/>
      <c r="H57" s="11"/>
      <c r="I57" s="11"/>
      <c r="J57" s="11"/>
      <c r="K57" s="11"/>
      <c r="L57" s="11"/>
      <c r="M57" s="11"/>
      <c r="N57" s="11"/>
      <c r="O57" s="11"/>
      <c r="P57" s="11"/>
      <c r="Q57" s="12">
        <f>SUM(E57:P57)</f>
        <v>0</v>
      </c>
    </row>
    <row r="58" spans="2:17" ht="25" customHeight="1">
      <c r="B58" s="75"/>
      <c r="C58" s="76"/>
      <c r="D58" s="10" t="s">
        <v>17</v>
      </c>
      <c r="E58" s="11"/>
      <c r="F58" s="11"/>
      <c r="G58" s="11"/>
      <c r="H58" s="11"/>
      <c r="I58" s="11"/>
      <c r="J58" s="11"/>
      <c r="K58" s="11"/>
      <c r="L58" s="11"/>
      <c r="M58" s="11"/>
      <c r="N58" s="11"/>
      <c r="O58" s="11"/>
      <c r="P58" s="11"/>
      <c r="Q58" s="12">
        <f>SUM(E58:P58)</f>
        <v>0</v>
      </c>
    </row>
    <row r="59" spans="2:17" ht="25" customHeight="1">
      <c r="B59" s="75"/>
      <c r="C59" s="76"/>
      <c r="D59" s="10" t="s">
        <v>18</v>
      </c>
      <c r="E59" s="13"/>
      <c r="F59" s="13"/>
      <c r="G59" s="13"/>
      <c r="H59" s="13"/>
      <c r="I59" s="13"/>
      <c r="J59" s="13"/>
      <c r="K59" s="13"/>
      <c r="L59" s="13"/>
      <c r="M59" s="13"/>
      <c r="N59" s="13"/>
      <c r="O59" s="13"/>
      <c r="P59" s="13"/>
      <c r="Q59" s="14">
        <f>SUM(E59:P59)</f>
        <v>0</v>
      </c>
    </row>
    <row r="60" spans="2:17" ht="25" customHeight="1">
      <c r="B60" s="75"/>
      <c r="C60" s="76"/>
      <c r="D60" s="10" t="s">
        <v>19</v>
      </c>
      <c r="E60" s="15"/>
      <c r="F60" s="15"/>
      <c r="G60" s="15"/>
      <c r="H60" s="15"/>
      <c r="I60" s="15"/>
      <c r="J60" s="15"/>
      <c r="K60" s="15"/>
      <c r="L60" s="15"/>
      <c r="M60" s="15"/>
      <c r="N60" s="15"/>
      <c r="O60" s="15"/>
      <c r="P60" s="15"/>
      <c r="Q60" s="14">
        <f>SUM(E60:P60)</f>
        <v>0</v>
      </c>
    </row>
    <row r="61" spans="2:17" ht="25" customHeight="1">
      <c r="B61" s="75"/>
      <c r="C61" s="76"/>
      <c r="D61" s="10" t="s">
        <v>38</v>
      </c>
      <c r="E61" s="16" t="str">
        <f>IFERROR(E59/E60,"")</f>
        <v/>
      </c>
      <c r="F61" s="16" t="str">
        <f t="shared" ref="F61:P61" si="9">IFERROR(F59/F60,"")</f>
        <v/>
      </c>
      <c r="G61" s="16" t="str">
        <f t="shared" si="9"/>
        <v/>
      </c>
      <c r="H61" s="16" t="str">
        <f t="shared" si="9"/>
        <v/>
      </c>
      <c r="I61" s="16" t="str">
        <f t="shared" si="9"/>
        <v/>
      </c>
      <c r="J61" s="16" t="str">
        <f t="shared" si="9"/>
        <v/>
      </c>
      <c r="K61" s="16" t="str">
        <f t="shared" si="9"/>
        <v/>
      </c>
      <c r="L61" s="16" t="str">
        <f t="shared" si="9"/>
        <v/>
      </c>
      <c r="M61" s="16" t="str">
        <f t="shared" si="9"/>
        <v/>
      </c>
      <c r="N61" s="16" t="str">
        <f t="shared" si="9"/>
        <v/>
      </c>
      <c r="O61" s="16" t="str">
        <f t="shared" si="9"/>
        <v/>
      </c>
      <c r="P61" s="16" t="str">
        <f t="shared" si="9"/>
        <v/>
      </c>
      <c r="Q61" s="17" t="str">
        <f>IFERROR(Q59/Q60,"")</f>
        <v/>
      </c>
    </row>
    <row r="62" spans="2:17" ht="25" customHeight="1">
      <c r="B62" s="77">
        <v>6</v>
      </c>
      <c r="C62" s="78" t="s">
        <v>50</v>
      </c>
      <c r="D62" s="18" t="s">
        <v>20</v>
      </c>
      <c r="E62" s="34"/>
      <c r="F62" s="34"/>
      <c r="G62" s="34"/>
      <c r="H62" s="34"/>
      <c r="I62" s="34"/>
      <c r="J62" s="34"/>
      <c r="K62" s="34"/>
      <c r="L62" s="34"/>
      <c r="M62" s="34"/>
      <c r="N62" s="34"/>
      <c r="O62" s="34"/>
      <c r="P62" s="34"/>
      <c r="Q62" s="30">
        <f>SUM(E62:P62)</f>
        <v>0</v>
      </c>
    </row>
    <row r="63" spans="2:17" ht="25" customHeight="1">
      <c r="B63" s="77"/>
      <c r="C63" s="78"/>
      <c r="D63" s="18" t="s">
        <v>16</v>
      </c>
      <c r="E63" s="34"/>
      <c r="F63" s="34"/>
      <c r="G63" s="34"/>
      <c r="H63" s="34"/>
      <c r="I63" s="34"/>
      <c r="J63" s="34"/>
      <c r="K63" s="34"/>
      <c r="L63" s="34"/>
      <c r="M63" s="34"/>
      <c r="N63" s="34"/>
      <c r="O63" s="34"/>
      <c r="P63" s="34"/>
      <c r="Q63" s="30">
        <f>SUM(E63:P63)</f>
        <v>0</v>
      </c>
    </row>
    <row r="64" spans="2:17" ht="25" customHeight="1">
      <c r="B64" s="77"/>
      <c r="C64" s="78"/>
      <c r="D64" s="18" t="s">
        <v>17</v>
      </c>
      <c r="E64" s="34"/>
      <c r="F64" s="34"/>
      <c r="G64" s="34"/>
      <c r="H64" s="34"/>
      <c r="I64" s="34"/>
      <c r="J64" s="34"/>
      <c r="K64" s="34"/>
      <c r="L64" s="34"/>
      <c r="M64" s="34"/>
      <c r="N64" s="34"/>
      <c r="O64" s="34"/>
      <c r="P64" s="34"/>
      <c r="Q64" s="30">
        <f>SUM(E64:P64)</f>
        <v>0</v>
      </c>
    </row>
    <row r="65" spans="2:17" ht="25" customHeight="1">
      <c r="B65" s="77"/>
      <c r="C65" s="78"/>
      <c r="D65" s="18" t="s">
        <v>18</v>
      </c>
      <c r="E65" s="35"/>
      <c r="F65" s="35"/>
      <c r="G65" s="35"/>
      <c r="H65" s="35"/>
      <c r="I65" s="35"/>
      <c r="J65" s="35"/>
      <c r="K65" s="35"/>
      <c r="L65" s="35"/>
      <c r="M65" s="35"/>
      <c r="N65" s="35"/>
      <c r="O65" s="35"/>
      <c r="P65" s="35"/>
      <c r="Q65" s="31">
        <f>SUM(E65:P65)</f>
        <v>0</v>
      </c>
    </row>
    <row r="66" spans="2:17" ht="25" customHeight="1">
      <c r="B66" s="77"/>
      <c r="C66" s="78"/>
      <c r="D66" s="18" t="s">
        <v>19</v>
      </c>
      <c r="E66" s="36"/>
      <c r="F66" s="36"/>
      <c r="G66" s="36"/>
      <c r="H66" s="36"/>
      <c r="I66" s="36"/>
      <c r="J66" s="36"/>
      <c r="K66" s="36"/>
      <c r="L66" s="36"/>
      <c r="M66" s="36"/>
      <c r="N66" s="36"/>
      <c r="O66" s="36"/>
      <c r="P66" s="36"/>
      <c r="Q66" s="31">
        <f>SUM(E66:P66)</f>
        <v>0</v>
      </c>
    </row>
    <row r="67" spans="2:17" ht="25" customHeight="1">
      <c r="B67" s="77"/>
      <c r="C67" s="78"/>
      <c r="D67" s="18" t="s">
        <v>38</v>
      </c>
      <c r="E67" s="33" t="str">
        <f>IFERROR(E65/E66,"")</f>
        <v/>
      </c>
      <c r="F67" s="33" t="str">
        <f t="shared" ref="F67:P67" si="10">IFERROR(F65/F66,"")</f>
        <v/>
      </c>
      <c r="G67" s="33" t="str">
        <f t="shared" si="10"/>
        <v/>
      </c>
      <c r="H67" s="33" t="str">
        <f t="shared" si="10"/>
        <v/>
      </c>
      <c r="I67" s="33" t="str">
        <f t="shared" si="10"/>
        <v/>
      </c>
      <c r="J67" s="33" t="str">
        <f t="shared" si="10"/>
        <v/>
      </c>
      <c r="K67" s="33" t="str">
        <f t="shared" si="10"/>
        <v/>
      </c>
      <c r="L67" s="33" t="str">
        <f t="shared" si="10"/>
        <v/>
      </c>
      <c r="M67" s="33" t="str">
        <f t="shared" si="10"/>
        <v/>
      </c>
      <c r="N67" s="33" t="str">
        <f t="shared" si="10"/>
        <v/>
      </c>
      <c r="O67" s="33" t="str">
        <f t="shared" si="10"/>
        <v/>
      </c>
      <c r="P67" s="33" t="str">
        <f t="shared" si="10"/>
        <v/>
      </c>
      <c r="Q67" s="32" t="str">
        <f>IFERROR(Q65/Q66,"")</f>
        <v/>
      </c>
    </row>
    <row r="68" spans="2:17" ht="25" customHeight="1">
      <c r="B68" s="75">
        <v>7</v>
      </c>
      <c r="C68" s="76" t="s">
        <v>51</v>
      </c>
      <c r="D68" s="10" t="s">
        <v>20</v>
      </c>
      <c r="E68" s="11"/>
      <c r="F68" s="11"/>
      <c r="G68" s="11"/>
      <c r="H68" s="11"/>
      <c r="I68" s="11"/>
      <c r="J68" s="11"/>
      <c r="K68" s="11"/>
      <c r="L68" s="11"/>
      <c r="M68" s="11"/>
      <c r="N68" s="11"/>
      <c r="O68" s="11"/>
      <c r="P68" s="11"/>
      <c r="Q68" s="12">
        <f>SUM(E68:P68)</f>
        <v>0</v>
      </c>
    </row>
    <row r="69" spans="2:17" ht="25" customHeight="1">
      <c r="B69" s="75"/>
      <c r="C69" s="76"/>
      <c r="D69" s="10" t="s">
        <v>16</v>
      </c>
      <c r="E69" s="11"/>
      <c r="F69" s="11"/>
      <c r="G69" s="11"/>
      <c r="H69" s="11"/>
      <c r="I69" s="11"/>
      <c r="J69" s="11"/>
      <c r="K69" s="11"/>
      <c r="L69" s="11"/>
      <c r="M69" s="11"/>
      <c r="N69" s="11"/>
      <c r="O69" s="11"/>
      <c r="P69" s="11"/>
      <c r="Q69" s="12">
        <f>SUM(E69:P69)</f>
        <v>0</v>
      </c>
    </row>
    <row r="70" spans="2:17" ht="25" customHeight="1">
      <c r="B70" s="75"/>
      <c r="C70" s="76"/>
      <c r="D70" s="10" t="s">
        <v>17</v>
      </c>
      <c r="E70" s="11"/>
      <c r="F70" s="11"/>
      <c r="G70" s="11"/>
      <c r="H70" s="11"/>
      <c r="I70" s="11"/>
      <c r="J70" s="11"/>
      <c r="K70" s="11"/>
      <c r="L70" s="11"/>
      <c r="M70" s="11"/>
      <c r="N70" s="11"/>
      <c r="O70" s="11"/>
      <c r="P70" s="11"/>
      <c r="Q70" s="12">
        <f>SUM(E70:P70)</f>
        <v>0</v>
      </c>
    </row>
    <row r="71" spans="2:17" ht="25" customHeight="1">
      <c r="B71" s="75"/>
      <c r="C71" s="76"/>
      <c r="D71" s="10" t="s">
        <v>18</v>
      </c>
      <c r="E71" s="13"/>
      <c r="F71" s="13"/>
      <c r="G71" s="13"/>
      <c r="H71" s="13"/>
      <c r="I71" s="13"/>
      <c r="J71" s="13"/>
      <c r="K71" s="13"/>
      <c r="L71" s="13"/>
      <c r="M71" s="13"/>
      <c r="N71" s="13"/>
      <c r="O71" s="13"/>
      <c r="P71" s="13"/>
      <c r="Q71" s="14">
        <f>SUM(E71:P71)</f>
        <v>0</v>
      </c>
    </row>
    <row r="72" spans="2:17" ht="25" customHeight="1">
      <c r="B72" s="75"/>
      <c r="C72" s="76"/>
      <c r="D72" s="10" t="s">
        <v>19</v>
      </c>
      <c r="E72" s="15"/>
      <c r="F72" s="15"/>
      <c r="G72" s="15"/>
      <c r="H72" s="15"/>
      <c r="I72" s="15"/>
      <c r="J72" s="15"/>
      <c r="K72" s="15"/>
      <c r="L72" s="15"/>
      <c r="M72" s="15"/>
      <c r="N72" s="15"/>
      <c r="O72" s="15"/>
      <c r="P72" s="15"/>
      <c r="Q72" s="14">
        <f>SUM(E72:P72)</f>
        <v>0</v>
      </c>
    </row>
    <row r="73" spans="2:17" ht="25" customHeight="1">
      <c r="B73" s="75"/>
      <c r="C73" s="76"/>
      <c r="D73" s="10" t="s">
        <v>38</v>
      </c>
      <c r="E73" s="16" t="str">
        <f>IFERROR(E71/E72,"")</f>
        <v/>
      </c>
      <c r="F73" s="16" t="str">
        <f t="shared" ref="F73:P73" si="11">IFERROR(F71/F72,"")</f>
        <v/>
      </c>
      <c r="G73" s="16" t="str">
        <f t="shared" si="11"/>
        <v/>
      </c>
      <c r="H73" s="16" t="str">
        <f t="shared" si="11"/>
        <v/>
      </c>
      <c r="I73" s="16" t="str">
        <f t="shared" si="11"/>
        <v/>
      </c>
      <c r="J73" s="16" t="str">
        <f t="shared" si="11"/>
        <v/>
      </c>
      <c r="K73" s="16" t="str">
        <f t="shared" si="11"/>
        <v/>
      </c>
      <c r="L73" s="16" t="str">
        <f t="shared" si="11"/>
        <v/>
      </c>
      <c r="M73" s="16" t="str">
        <f t="shared" si="11"/>
        <v/>
      </c>
      <c r="N73" s="16" t="str">
        <f t="shared" si="11"/>
        <v/>
      </c>
      <c r="O73" s="16" t="str">
        <f t="shared" si="11"/>
        <v/>
      </c>
      <c r="P73" s="16" t="str">
        <f t="shared" si="11"/>
        <v/>
      </c>
      <c r="Q73" s="17" t="str">
        <f>IFERROR(Q71/Q72,"")</f>
        <v/>
      </c>
    </row>
    <row r="74" spans="2:17" ht="25" customHeight="1">
      <c r="B74" s="77">
        <v>8</v>
      </c>
      <c r="C74" s="78" t="s">
        <v>52</v>
      </c>
      <c r="D74" s="18" t="s">
        <v>20</v>
      </c>
      <c r="E74" s="34"/>
      <c r="F74" s="34"/>
      <c r="G74" s="34"/>
      <c r="H74" s="34"/>
      <c r="I74" s="34"/>
      <c r="J74" s="34"/>
      <c r="K74" s="34"/>
      <c r="L74" s="34"/>
      <c r="M74" s="34"/>
      <c r="N74" s="34"/>
      <c r="O74" s="34"/>
      <c r="P74" s="34"/>
      <c r="Q74" s="30">
        <f>SUM(E74:P74)</f>
        <v>0</v>
      </c>
    </row>
    <row r="75" spans="2:17" ht="25" customHeight="1">
      <c r="B75" s="77"/>
      <c r="C75" s="78"/>
      <c r="D75" s="18" t="s">
        <v>16</v>
      </c>
      <c r="E75" s="34"/>
      <c r="F75" s="34"/>
      <c r="G75" s="34"/>
      <c r="H75" s="34"/>
      <c r="I75" s="34"/>
      <c r="J75" s="34"/>
      <c r="K75" s="34"/>
      <c r="L75" s="34"/>
      <c r="M75" s="34"/>
      <c r="N75" s="34"/>
      <c r="O75" s="34"/>
      <c r="P75" s="34"/>
      <c r="Q75" s="30">
        <f>SUM(E75:P75)</f>
        <v>0</v>
      </c>
    </row>
    <row r="76" spans="2:17" ht="25" customHeight="1">
      <c r="B76" s="77"/>
      <c r="C76" s="78"/>
      <c r="D76" s="18" t="s">
        <v>17</v>
      </c>
      <c r="E76" s="34"/>
      <c r="F76" s="34"/>
      <c r="G76" s="34"/>
      <c r="H76" s="34"/>
      <c r="I76" s="34"/>
      <c r="J76" s="34"/>
      <c r="K76" s="34"/>
      <c r="L76" s="34"/>
      <c r="M76" s="34"/>
      <c r="N76" s="34"/>
      <c r="O76" s="34"/>
      <c r="P76" s="34"/>
      <c r="Q76" s="30">
        <f>SUM(E76:P76)</f>
        <v>0</v>
      </c>
    </row>
    <row r="77" spans="2:17" ht="25" customHeight="1">
      <c r="B77" s="77"/>
      <c r="C77" s="78"/>
      <c r="D77" s="18" t="s">
        <v>18</v>
      </c>
      <c r="E77" s="35"/>
      <c r="F77" s="35"/>
      <c r="G77" s="35"/>
      <c r="H77" s="35"/>
      <c r="I77" s="35"/>
      <c r="J77" s="35"/>
      <c r="K77" s="35"/>
      <c r="L77" s="35"/>
      <c r="M77" s="35"/>
      <c r="N77" s="35"/>
      <c r="O77" s="35"/>
      <c r="P77" s="35"/>
      <c r="Q77" s="31">
        <f>SUM(E77:P77)</f>
        <v>0</v>
      </c>
    </row>
    <row r="78" spans="2:17" ht="25" customHeight="1">
      <c r="B78" s="77"/>
      <c r="C78" s="78"/>
      <c r="D78" s="18" t="s">
        <v>19</v>
      </c>
      <c r="E78" s="36"/>
      <c r="F78" s="36"/>
      <c r="G78" s="36"/>
      <c r="H78" s="36"/>
      <c r="I78" s="36"/>
      <c r="J78" s="36"/>
      <c r="K78" s="36"/>
      <c r="L78" s="36"/>
      <c r="M78" s="36"/>
      <c r="N78" s="36"/>
      <c r="O78" s="36"/>
      <c r="P78" s="36"/>
      <c r="Q78" s="31">
        <f>SUM(E78:P78)</f>
        <v>0</v>
      </c>
    </row>
    <row r="79" spans="2:17" ht="25" customHeight="1">
      <c r="B79" s="77"/>
      <c r="C79" s="78"/>
      <c r="D79" s="18" t="s">
        <v>38</v>
      </c>
      <c r="E79" s="33" t="str">
        <f>IFERROR(E77/E78,"")</f>
        <v/>
      </c>
      <c r="F79" s="33" t="str">
        <f t="shared" ref="F79:P79" si="12">IFERROR(F77/F78,"")</f>
        <v/>
      </c>
      <c r="G79" s="33" t="str">
        <f t="shared" si="12"/>
        <v/>
      </c>
      <c r="H79" s="33" t="str">
        <f t="shared" si="12"/>
        <v/>
      </c>
      <c r="I79" s="33" t="str">
        <f t="shared" si="12"/>
        <v/>
      </c>
      <c r="J79" s="33" t="str">
        <f t="shared" si="12"/>
        <v/>
      </c>
      <c r="K79" s="33" t="str">
        <f t="shared" si="12"/>
        <v/>
      </c>
      <c r="L79" s="33" t="str">
        <f t="shared" si="12"/>
        <v/>
      </c>
      <c r="M79" s="33" t="str">
        <f t="shared" si="12"/>
        <v/>
      </c>
      <c r="N79" s="33" t="str">
        <f t="shared" si="12"/>
        <v/>
      </c>
      <c r="O79" s="33" t="str">
        <f t="shared" si="12"/>
        <v/>
      </c>
      <c r="P79" s="33" t="str">
        <f t="shared" si="12"/>
        <v/>
      </c>
      <c r="Q79" s="32" t="str">
        <f>IFERROR(Q77/Q78,"")</f>
        <v/>
      </c>
    </row>
    <row r="80" spans="2:17" ht="25" customHeight="1">
      <c r="B80" s="75">
        <v>9</v>
      </c>
      <c r="C80" s="76" t="s">
        <v>53</v>
      </c>
      <c r="D80" s="10" t="s">
        <v>20</v>
      </c>
      <c r="E80" s="11"/>
      <c r="F80" s="11"/>
      <c r="G80" s="11"/>
      <c r="H80" s="11"/>
      <c r="I80" s="11"/>
      <c r="J80" s="11"/>
      <c r="K80" s="11"/>
      <c r="L80" s="11"/>
      <c r="M80" s="11"/>
      <c r="N80" s="11"/>
      <c r="O80" s="11"/>
      <c r="P80" s="11"/>
      <c r="Q80" s="12">
        <f>SUM(E80:P80)</f>
        <v>0</v>
      </c>
    </row>
    <row r="81" spans="2:17" ht="25" customHeight="1">
      <c r="B81" s="75"/>
      <c r="C81" s="76"/>
      <c r="D81" s="10" t="s">
        <v>16</v>
      </c>
      <c r="E81" s="11"/>
      <c r="F81" s="11"/>
      <c r="G81" s="11"/>
      <c r="H81" s="11"/>
      <c r="I81" s="11"/>
      <c r="J81" s="11"/>
      <c r="K81" s="11"/>
      <c r="L81" s="11"/>
      <c r="M81" s="11"/>
      <c r="N81" s="11"/>
      <c r="O81" s="11"/>
      <c r="P81" s="11"/>
      <c r="Q81" s="12">
        <f>SUM(E81:P81)</f>
        <v>0</v>
      </c>
    </row>
    <row r="82" spans="2:17" ht="25" customHeight="1">
      <c r="B82" s="75"/>
      <c r="C82" s="76"/>
      <c r="D82" s="10" t="s">
        <v>17</v>
      </c>
      <c r="E82" s="11"/>
      <c r="F82" s="11"/>
      <c r="G82" s="11"/>
      <c r="H82" s="11"/>
      <c r="I82" s="11"/>
      <c r="J82" s="11"/>
      <c r="K82" s="11"/>
      <c r="L82" s="11"/>
      <c r="M82" s="11"/>
      <c r="N82" s="11"/>
      <c r="O82" s="11"/>
      <c r="P82" s="11"/>
      <c r="Q82" s="12">
        <f>SUM(E82:P82)</f>
        <v>0</v>
      </c>
    </row>
    <row r="83" spans="2:17" ht="25" customHeight="1">
      <c r="B83" s="75"/>
      <c r="C83" s="76"/>
      <c r="D83" s="10" t="s">
        <v>18</v>
      </c>
      <c r="E83" s="13"/>
      <c r="F83" s="13"/>
      <c r="G83" s="13"/>
      <c r="H83" s="13"/>
      <c r="I83" s="13"/>
      <c r="J83" s="13"/>
      <c r="K83" s="13"/>
      <c r="L83" s="13"/>
      <c r="M83" s="13"/>
      <c r="N83" s="13"/>
      <c r="O83" s="13"/>
      <c r="P83" s="13"/>
      <c r="Q83" s="14">
        <f>SUM(E83:P83)</f>
        <v>0</v>
      </c>
    </row>
    <row r="84" spans="2:17" ht="25" customHeight="1">
      <c r="B84" s="75"/>
      <c r="C84" s="76"/>
      <c r="D84" s="10" t="s">
        <v>19</v>
      </c>
      <c r="E84" s="15"/>
      <c r="F84" s="15"/>
      <c r="G84" s="15"/>
      <c r="H84" s="15"/>
      <c r="I84" s="15"/>
      <c r="J84" s="15"/>
      <c r="K84" s="15"/>
      <c r="L84" s="15"/>
      <c r="M84" s="15"/>
      <c r="N84" s="15"/>
      <c r="O84" s="15"/>
      <c r="P84" s="15"/>
      <c r="Q84" s="14">
        <f>SUM(E84:P84)</f>
        <v>0</v>
      </c>
    </row>
    <row r="85" spans="2:17" ht="25" customHeight="1">
      <c r="B85" s="75"/>
      <c r="C85" s="76"/>
      <c r="D85" s="10" t="s">
        <v>38</v>
      </c>
      <c r="E85" s="16" t="str">
        <f>IFERROR(E83/E84,"")</f>
        <v/>
      </c>
      <c r="F85" s="16" t="str">
        <f t="shared" ref="F85:P85" si="13">IFERROR(F83/F84,"")</f>
        <v/>
      </c>
      <c r="G85" s="16" t="str">
        <f t="shared" si="13"/>
        <v/>
      </c>
      <c r="H85" s="16" t="str">
        <f t="shared" si="13"/>
        <v/>
      </c>
      <c r="I85" s="16" t="str">
        <f t="shared" si="13"/>
        <v/>
      </c>
      <c r="J85" s="16" t="str">
        <f t="shared" si="13"/>
        <v/>
      </c>
      <c r="K85" s="16" t="str">
        <f t="shared" si="13"/>
        <v/>
      </c>
      <c r="L85" s="16" t="str">
        <f t="shared" si="13"/>
        <v/>
      </c>
      <c r="M85" s="16" t="str">
        <f t="shared" si="13"/>
        <v/>
      </c>
      <c r="N85" s="16" t="str">
        <f t="shared" si="13"/>
        <v/>
      </c>
      <c r="O85" s="16" t="str">
        <f t="shared" si="13"/>
        <v/>
      </c>
      <c r="P85" s="16" t="str">
        <f t="shared" si="13"/>
        <v/>
      </c>
      <c r="Q85" s="17" t="str">
        <f>IFERROR(Q83/Q84,"")</f>
        <v/>
      </c>
    </row>
    <row r="86" spans="2:17" ht="25" customHeight="1">
      <c r="B86" s="77">
        <v>10</v>
      </c>
      <c r="C86" s="78" t="s">
        <v>54</v>
      </c>
      <c r="D86" s="18" t="s">
        <v>20</v>
      </c>
      <c r="E86" s="34"/>
      <c r="F86" s="34"/>
      <c r="G86" s="34"/>
      <c r="H86" s="34"/>
      <c r="I86" s="34"/>
      <c r="J86" s="34"/>
      <c r="K86" s="34"/>
      <c r="L86" s="34"/>
      <c r="M86" s="34"/>
      <c r="N86" s="34"/>
      <c r="O86" s="34"/>
      <c r="P86" s="34"/>
      <c r="Q86" s="30">
        <f>SUM(E86:P86)</f>
        <v>0</v>
      </c>
    </row>
    <row r="87" spans="2:17" ht="25" customHeight="1">
      <c r="B87" s="77"/>
      <c r="C87" s="78"/>
      <c r="D87" s="18" t="s">
        <v>16</v>
      </c>
      <c r="E87" s="34"/>
      <c r="F87" s="34"/>
      <c r="G87" s="34"/>
      <c r="H87" s="34"/>
      <c r="I87" s="34"/>
      <c r="J87" s="34"/>
      <c r="K87" s="34"/>
      <c r="L87" s="34"/>
      <c r="M87" s="34"/>
      <c r="N87" s="34"/>
      <c r="O87" s="34"/>
      <c r="P87" s="34"/>
      <c r="Q87" s="30">
        <f>SUM(E87:P87)</f>
        <v>0</v>
      </c>
    </row>
    <row r="88" spans="2:17" ht="25" customHeight="1">
      <c r="B88" s="77"/>
      <c r="C88" s="78"/>
      <c r="D88" s="18" t="s">
        <v>17</v>
      </c>
      <c r="E88" s="34"/>
      <c r="F88" s="34"/>
      <c r="G88" s="34"/>
      <c r="H88" s="34"/>
      <c r="I88" s="34"/>
      <c r="J88" s="34"/>
      <c r="K88" s="34"/>
      <c r="L88" s="34"/>
      <c r="M88" s="34"/>
      <c r="N88" s="34"/>
      <c r="O88" s="34"/>
      <c r="P88" s="34"/>
      <c r="Q88" s="30">
        <f>SUM(E88:P88)</f>
        <v>0</v>
      </c>
    </row>
    <row r="89" spans="2:17" ht="25" customHeight="1">
      <c r="B89" s="77"/>
      <c r="C89" s="78"/>
      <c r="D89" s="18" t="s">
        <v>18</v>
      </c>
      <c r="E89" s="35"/>
      <c r="F89" s="35"/>
      <c r="G89" s="35"/>
      <c r="H89" s="35"/>
      <c r="I89" s="35"/>
      <c r="J89" s="35"/>
      <c r="K89" s="35"/>
      <c r="L89" s="35"/>
      <c r="M89" s="35"/>
      <c r="N89" s="35"/>
      <c r="O89" s="35"/>
      <c r="P89" s="35"/>
      <c r="Q89" s="31">
        <f>SUM(E89:P89)</f>
        <v>0</v>
      </c>
    </row>
    <row r="90" spans="2:17" ht="25" customHeight="1">
      <c r="B90" s="77"/>
      <c r="C90" s="78"/>
      <c r="D90" s="18" t="s">
        <v>19</v>
      </c>
      <c r="E90" s="36"/>
      <c r="F90" s="36"/>
      <c r="G90" s="36"/>
      <c r="H90" s="36"/>
      <c r="I90" s="36"/>
      <c r="J90" s="36"/>
      <c r="K90" s="36"/>
      <c r="L90" s="36"/>
      <c r="M90" s="36"/>
      <c r="N90" s="36"/>
      <c r="O90" s="36"/>
      <c r="P90" s="36"/>
      <c r="Q90" s="31">
        <f>SUM(E90:P90)</f>
        <v>0</v>
      </c>
    </row>
    <row r="91" spans="2:17" ht="25" customHeight="1">
      <c r="B91" s="77"/>
      <c r="C91" s="78"/>
      <c r="D91" s="18" t="s">
        <v>38</v>
      </c>
      <c r="E91" s="33" t="str">
        <f>IFERROR(E89/E90,"")</f>
        <v/>
      </c>
      <c r="F91" s="33" t="str">
        <f t="shared" ref="F91:P91" si="14">IFERROR(F89/F90,"")</f>
        <v/>
      </c>
      <c r="G91" s="33" t="str">
        <f t="shared" si="14"/>
        <v/>
      </c>
      <c r="H91" s="33" t="str">
        <f t="shared" si="14"/>
        <v/>
      </c>
      <c r="I91" s="33" t="str">
        <f t="shared" si="14"/>
        <v/>
      </c>
      <c r="J91" s="33" t="str">
        <f t="shared" si="14"/>
        <v/>
      </c>
      <c r="K91" s="33" t="str">
        <f t="shared" si="14"/>
        <v/>
      </c>
      <c r="L91" s="33" t="str">
        <f t="shared" si="14"/>
        <v/>
      </c>
      <c r="M91" s="33" t="str">
        <f t="shared" si="14"/>
        <v/>
      </c>
      <c r="N91" s="33" t="str">
        <f t="shared" si="14"/>
        <v/>
      </c>
      <c r="O91" s="33" t="str">
        <f t="shared" si="14"/>
        <v/>
      </c>
      <c r="P91" s="33" t="str">
        <f t="shared" si="14"/>
        <v/>
      </c>
      <c r="Q91" s="32" t="str">
        <f>IFERROR(Q89/Q90,"")</f>
        <v/>
      </c>
    </row>
  </sheetData>
  <mergeCells count="31">
    <mergeCell ref="B32:B37"/>
    <mergeCell ref="C32:C37"/>
    <mergeCell ref="B2:Q2"/>
    <mergeCell ref="C3:D3"/>
    <mergeCell ref="E3:G3"/>
    <mergeCell ref="H3:K3"/>
    <mergeCell ref="L3:O3"/>
    <mergeCell ref="P3:Q3"/>
    <mergeCell ref="C4:D4"/>
    <mergeCell ref="E4:G4"/>
    <mergeCell ref="H4:K4"/>
    <mergeCell ref="L4:O4"/>
    <mergeCell ref="P4:Q4"/>
    <mergeCell ref="B38:B43"/>
    <mergeCell ref="C38:C43"/>
    <mergeCell ref="B44:B49"/>
    <mergeCell ref="C44:C49"/>
    <mergeCell ref="B50:B55"/>
    <mergeCell ref="C50:C55"/>
    <mergeCell ref="B56:B61"/>
    <mergeCell ref="C56:C61"/>
    <mergeCell ref="B62:B67"/>
    <mergeCell ref="C62:C67"/>
    <mergeCell ref="B68:B73"/>
    <mergeCell ref="C68:C73"/>
    <mergeCell ref="B74:B79"/>
    <mergeCell ref="C74:C79"/>
    <mergeCell ref="B80:B85"/>
    <mergeCell ref="C80:C85"/>
    <mergeCell ref="B86:B91"/>
    <mergeCell ref="C86:C91"/>
  </mergeCells>
  <phoneticPr fontId="15" type="noConversion"/>
  <pageMargins left="0.4" right="0.4" top="0.4" bottom="0.4" header="0" footer="0"/>
  <pageSetup paperSize="3" scale="85" fitToHeight="0" orientation="landscape" horizontalDpi="1200" verticalDpi="1200" r:id="rId1"/>
  <rowBreaks count="2" manualBreakCount="2">
    <brk id="8" max="16383" man="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946AB-52B0-419E-B3B9-901F679A8C8D}">
  <sheetPr>
    <tabColor theme="1" tint="0.34998626667073579"/>
  </sheetPr>
  <dimension ref="B1:B3"/>
  <sheetViews>
    <sheetView showGridLines="0" workbookViewId="0">
      <selection activeCell="BD76" sqref="BD76"/>
    </sheetView>
  </sheetViews>
  <sheetFormatPr baseColWidth="10" defaultColWidth="8.83203125" defaultRowHeight="15"/>
  <cols>
    <col min="1" max="1" width="3.33203125" customWidth="1"/>
    <col min="2" max="2" width="100.83203125" customWidth="1"/>
  </cols>
  <sheetData>
    <row r="1" spans="2:2" s="5" customFormat="1" ht="20" customHeight="1"/>
    <row r="2" spans="2:2" s="5" customFormat="1" ht="120" customHeight="1">
      <c r="B2" s="61" t="s">
        <v>26</v>
      </c>
    </row>
    <row r="3" spans="2:2" s="5" customFormat="1"/>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Real Estate Sales Rpt</vt:lpstr>
      <vt:lpstr>BLANK - Real Estate Sales Rpt</vt:lpstr>
      <vt:lpstr>- Disclaimer -</vt:lpstr>
      <vt:lpstr>'BLANK - Real Estate Sales Rpt'!Print_Area</vt:lpstr>
      <vt:lpstr>'EXAMPLE - Real Estate Sales Rpt'!Print_Area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2022-07-28T11:25:20Z</cp:lastPrinted>
  <dcterms:created xsi:type="dcterms:W3CDTF">2022-07-26T00:36:01Z</dcterms:created>
  <dcterms:modified xsi:type="dcterms:W3CDTF">2022-08-16T20:13:55Z</dcterms:modified>
</cp:coreProperties>
</file>