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Excel Project Timeline Templates/"/>
    </mc:Choice>
  </mc:AlternateContent>
  <xr:revisionPtr revIDLastSave="0" documentId="13_ncr:1_{2F459BA7-0EF9-7B4E-B6C6-4324A49579F2}" xr6:coauthVersionLast="47" xr6:coauthVersionMax="47" xr10:uidLastSave="{00000000-0000-0000-0000-000000000000}"/>
  <bookViews>
    <workbookView xWindow="43920" yWindow="9080" windowWidth="24320" windowHeight="21600" tabRatio="500" xr2:uid="{00000000-000D-0000-FFFF-FFFF00000000}"/>
  </bookViews>
  <sheets>
    <sheet name="Three Month Project Roadmap" sheetId="1" r:id="rId1"/>
    <sheet name="BLANK - 3 Month Project Roadmap" sheetId="10"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- 3 Month Project Roadmap'!$B$2:$H$40</definedName>
    <definedName name="_xlnm.Print_Area" localSheetId="0">'Three Month Project Roadmap'!$B$3:$H$41</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10" l="1"/>
  <c r="C39" i="10"/>
  <c r="C38" i="10"/>
  <c r="C37" i="10"/>
  <c r="C36" i="10"/>
  <c r="C31" i="10"/>
  <c r="C30" i="10"/>
  <c r="C29" i="10"/>
  <c r="E25" i="10"/>
  <c r="E24" i="10"/>
  <c r="E23" i="10"/>
  <c r="E22" i="10"/>
  <c r="E21" i="10"/>
  <c r="E20" i="10"/>
  <c r="E19" i="10"/>
  <c r="E18" i="10"/>
  <c r="E17" i="10"/>
  <c r="E16" i="10"/>
  <c r="E15" i="10"/>
  <c r="E14" i="10"/>
  <c r="E13" i="10"/>
  <c r="E12" i="10"/>
  <c r="E11" i="10"/>
  <c r="C32" i="1"/>
  <c r="C31" i="1"/>
  <c r="C30" i="1"/>
  <c r="C39" i="1"/>
  <c r="C38" i="1"/>
  <c r="C37" i="1"/>
  <c r="E25" i="1"/>
  <c r="E20" i="1"/>
  <c r="E26" i="1"/>
  <c r="E24" i="1"/>
  <c r="G31" i="1"/>
  <c r="C32" i="10"/>
  <c r="D30" i="10"/>
  <c r="D31" i="10"/>
  <c r="C40" i="10"/>
  <c r="D36" i="10"/>
  <c r="C40" i="1"/>
  <c r="D29" i="10"/>
  <c r="D32" i="10"/>
  <c r="D39" i="10"/>
  <c r="D37" i="10"/>
  <c r="D38" i="10"/>
  <c r="C41" i="1"/>
  <c r="D38" i="1"/>
  <c r="C33" i="1"/>
  <c r="D31" i="1"/>
  <c r="D40" i="10"/>
  <c r="D30" i="1"/>
  <c r="D32" i="1"/>
  <c r="D37" i="1"/>
  <c r="D40" i="1"/>
  <c r="D39" i="1"/>
  <c r="E12" i="1"/>
  <c r="D41" i="1"/>
  <c r="D33" i="1"/>
  <c r="E13" i="1"/>
  <c r="E14" i="1"/>
  <c r="E15" i="1"/>
  <c r="E16" i="1"/>
  <c r="E17" i="1"/>
  <c r="E18" i="1"/>
  <c r="E19" i="1"/>
  <c r="E21" i="1"/>
  <c r="E22" i="1"/>
  <c r="E23" i="1"/>
</calcChain>
</file>

<file path=xl/sharedStrings.xml><?xml version="1.0" encoding="utf-8"?>
<sst xmlns="http://schemas.openxmlformats.org/spreadsheetml/2006/main" count="157" uniqueCount="53">
  <si>
    <t>STATUS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</si>
  <si>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</si>
  <si>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</si>
  <si>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</si>
  <si>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</si>
  <si>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High</t>
  </si>
  <si>
    <t>Medium</t>
  </si>
  <si>
    <t>Low</t>
  </si>
  <si>
    <t xml:space="preserve">Change Requests </t>
  </si>
  <si>
    <t>Actions</t>
  </si>
  <si>
    <t>Decisions</t>
  </si>
  <si>
    <t>% COMPLETE</t>
  </si>
  <si>
    <t>DASHBOARD DATA</t>
  </si>
  <si>
    <t>COUNT</t>
  </si>
  <si>
    <t>%</t>
  </si>
  <si>
    <t>END 
DATE</t>
  </si>
  <si>
    <r>
      <t>DURATION</t>
    </r>
    <r>
      <rPr>
        <sz val="9"/>
        <color theme="0"/>
        <rFont val="Century Gothic"/>
        <family val="1"/>
      </rPr>
      <t xml:space="preserve"> 
in days</t>
    </r>
  </si>
  <si>
    <t>START 
DATE</t>
  </si>
  <si>
    <t>TOTAL</t>
  </si>
  <si>
    <t>BUDGET</t>
  </si>
  <si>
    <t>PENDING ITEMS</t>
  </si>
  <si>
    <t>CAMPAIGN NAME</t>
  </si>
  <si>
    <t>WORKSTREAM TIMELINE</t>
  </si>
  <si>
    <t>USED</t>
  </si>
  <si>
    <t>REMAINING</t>
  </si>
  <si>
    <t>PROJECTED</t>
  </si>
  <si>
    <t>On Schedule</t>
  </si>
  <si>
    <t>Needs Attention</t>
  </si>
  <si>
    <t>Delayed</t>
  </si>
  <si>
    <t xml:space="preserve">Enter ROADMAP DATA in the tables beginning at row 8.  Dashboard graphics will automatically populate.  </t>
  </si>
  <si>
    <t>STATUS %</t>
  </si>
  <si>
    <t>PRIORITY %</t>
  </si>
  <si>
    <t>WORKSTREAMS</t>
  </si>
  <si>
    <t>DESCRIPTION</t>
  </si>
  <si>
    <t>THREE MONTH PROJECT ROADMAP TEMPLATE</t>
  </si>
  <si>
    <t>M1 Task 1</t>
  </si>
  <si>
    <t>M1 Task 2</t>
  </si>
  <si>
    <t>M1 Task 3</t>
  </si>
  <si>
    <t>M1 Task 4</t>
  </si>
  <si>
    <t>M2 Task 1</t>
  </si>
  <si>
    <t>M2 Task 2</t>
  </si>
  <si>
    <t>M2 Task 3</t>
  </si>
  <si>
    <t>M2 Task 4</t>
  </si>
  <si>
    <t>M3 Task 1</t>
  </si>
  <si>
    <t>M3 Task 2</t>
  </si>
  <si>
    <t>M3 Task 3</t>
  </si>
  <si>
    <t>M3 Task 4</t>
  </si>
  <si>
    <t>JAN</t>
  </si>
  <si>
    <t>FEB</t>
  </si>
  <si>
    <t>MAR</t>
  </si>
  <si>
    <t>STARTING DATE</t>
  </si>
  <si>
    <t>ENDING DATE</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</si>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</sst>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20"/>
      <color theme="1" tint="0.34998626667073579"/>
      <name val="Century Gothic"/>
      <family val="1"/>
    </font>
    <font>
      <b/>
      <sz val="12"/>
      <color theme="1"/>
      <name val="Century Gothic"/>
      <family val="1"/>
    </font>
    <font>
      <sz val="18"/>
      <color theme="1" tint="0.34998626667073579"/>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2D2D2"/>
        <bgColor indexed="64"/>
      </patternFill>
    </fill>
    <fill>
      <patternFill patternType="solid">
        <fgColor rgb="FF9BFFD9"/>
        <bgColor indexed="64"/>
      </patternFill>
    </fill>
    <fill>
      <patternFill patternType="solid">
        <fgColor rgb="FFB9C7E4"/>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0" borderId="3"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3" xfId="0" applyNumberFormat="1" applyFont="1" applyFill="1" applyBorder="1" applyAlignment="1">
      <alignment horizontal="center" vertical="center"/>
    </xf>
    <xf numFmtId="9" fontId="4" fillId="5" borderId="3" xfId="6" applyFont="1" applyFill="1" applyBorder="1" applyAlignment="1">
      <alignment horizontal="center" vertical="center"/>
    </xf>
    <xf numFmtId="1" fontId="11" fillId="13" borderId="7" xfId="0" applyNumberFormat="1" applyFont="1" applyFill="1" applyBorder="1" applyAlignment="1">
      <alignment horizontal="center" vertical="center"/>
    </xf>
    <xf numFmtId="9" fontId="11" fillId="13" borderId="7"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5"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Alignment="1">
      <alignment horizontal="left" vertical="center" indent="1"/>
    </xf>
    <xf numFmtId="0" fontId="16" fillId="2" borderId="0" xfId="0" applyFont="1" applyFill="1" applyAlignment="1">
      <alignment vertical="center"/>
    </xf>
    <xf numFmtId="0" fontId="7" fillId="0" borderId="0" xfId="5"/>
    <xf numFmtId="165" fontId="17" fillId="2" borderId="3" xfId="0" applyNumberFormat="1" applyFont="1" applyFill="1" applyBorder="1" applyAlignment="1">
      <alignment horizontal="center" vertical="center" wrapText="1"/>
    </xf>
    <xf numFmtId="9" fontId="17" fillId="2" borderId="3" xfId="6" applyFont="1" applyFill="1" applyBorder="1" applyAlignment="1">
      <alignment horizontal="center" vertical="center" wrapText="1"/>
    </xf>
    <xf numFmtId="0" fontId="18" fillId="2" borderId="0" xfId="0" applyFont="1" applyFill="1" applyBorder="1" applyAlignment="1">
      <alignment vertical="center"/>
    </xf>
    <xf numFmtId="0" fontId="4" fillId="16" borderId="9" xfId="0" applyFont="1" applyFill="1" applyBorder="1" applyAlignment="1">
      <alignment horizontal="left" vertical="center" indent="1"/>
    </xf>
    <xf numFmtId="0" fontId="4" fillId="8" borderId="8" xfId="0" applyFont="1" applyFill="1" applyBorder="1" applyAlignment="1">
      <alignment horizontal="left" vertical="center" indent="1"/>
    </xf>
    <xf numFmtId="3" fontId="4" fillId="0" borderId="8" xfId="0" applyNumberFormat="1" applyFont="1" applyBorder="1" applyAlignment="1">
      <alignment horizontal="left" vertical="center" indent="1"/>
    </xf>
    <xf numFmtId="3" fontId="4" fillId="0" borderId="9" xfId="0" applyNumberFormat="1" applyFont="1" applyBorder="1" applyAlignment="1">
      <alignment horizontal="left" vertical="center" indent="1"/>
    </xf>
    <xf numFmtId="0" fontId="4" fillId="0" borderId="0" xfId="0" applyFont="1" applyBorder="1" applyAlignment="1">
      <alignment horizontal="left" vertical="center" wrapText="1" indent="1"/>
    </xf>
    <xf numFmtId="0" fontId="4" fillId="0" borderId="0" xfId="0" applyFont="1" applyBorder="1" applyAlignment="1">
      <alignment horizontal="left" vertical="center" wrapText="1"/>
    </xf>
    <xf numFmtId="0" fontId="5" fillId="14" borderId="1" xfId="0" applyFont="1" applyFill="1" applyBorder="1" applyAlignment="1">
      <alignment horizontal="left" vertical="center" wrapText="1" indent="1" readingOrder="1"/>
    </xf>
    <xf numFmtId="0" fontId="4" fillId="17" borderId="1" xfId="0" applyFont="1" applyFill="1" applyBorder="1" applyAlignment="1">
      <alignment horizontal="left" vertical="center" wrapText="1" indent="1"/>
    </xf>
    <xf numFmtId="0" fontId="5" fillId="15" borderId="1" xfId="0" applyFont="1" applyFill="1" applyBorder="1" applyAlignment="1">
      <alignment horizontal="left" vertical="center" wrapText="1" indent="1" readingOrder="1"/>
    </xf>
    <xf numFmtId="0" fontId="5" fillId="15" borderId="3" xfId="0" applyFont="1" applyFill="1" applyBorder="1" applyAlignment="1">
      <alignment horizontal="left" vertical="center" wrapText="1" indent="1" readingOrder="1"/>
    </xf>
    <xf numFmtId="0" fontId="17" fillId="2" borderId="4"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8">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s>
  <tableStyles count="0" defaultTableStyle="TableStyleMedium9" defaultPivotStyle="PivotStyleMedium4"/>
  <colors>
    <mruColors>
      <color rgb="FF9BFFD9"/>
      <color rgb="FFD2D2D2"/>
      <color rgb="FFB9C7E4"/>
      <color rgb="FF00BD32"/>
      <color rgb="FFDAE2AE"/>
      <color rgb="FFFFAFAE"/>
      <color rgb="FF81D6F0"/>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'Three Month Project Roadmap'!$C$11</c:f>
              <c:strCache>
                <c:ptCount val="1"/>
                <c:pt idx="0">
                  <c:v>START 
DATE</c:v>
                </c:pt>
              </c:strCache>
            </c:strRef>
          </c:tx>
          <c:spPr>
            <a:noFill/>
            <a:ln>
              <a:noFill/>
            </a:ln>
            <a:effectLst/>
          </c:spPr>
          <c:invertIfNegative val="0"/>
          <c:cat>
            <c:strRef>
              <c:f>'Three Month Project Roadmap'!$B$12:$B$26</c:f>
              <c:strCache>
                <c:ptCount val="15"/>
                <c:pt idx="0">
                  <c:v>JAN</c:v>
                </c:pt>
                <c:pt idx="1">
                  <c:v>M1 Task 1</c:v>
                </c:pt>
                <c:pt idx="2">
                  <c:v>M1 Task 2</c:v>
                </c:pt>
                <c:pt idx="3">
                  <c:v>M1 Task 3</c:v>
                </c:pt>
                <c:pt idx="4">
                  <c:v>M1 Task 4</c:v>
                </c:pt>
                <c:pt idx="5">
                  <c:v>FEB</c:v>
                </c:pt>
                <c:pt idx="6">
                  <c:v>M2 Task 1</c:v>
                </c:pt>
                <c:pt idx="7">
                  <c:v>M2 Task 2</c:v>
                </c:pt>
                <c:pt idx="8">
                  <c:v>M2 Task 3</c:v>
                </c:pt>
                <c:pt idx="9">
                  <c:v>M2 Task 4</c:v>
                </c:pt>
                <c:pt idx="10">
                  <c:v>MAR</c:v>
                </c:pt>
                <c:pt idx="11">
                  <c:v>M3 Task 1</c:v>
                </c:pt>
                <c:pt idx="12">
                  <c:v>M3 Task 2</c:v>
                </c:pt>
                <c:pt idx="13">
                  <c:v>M3 Task 3</c:v>
                </c:pt>
                <c:pt idx="14">
                  <c:v>M3 Task 4</c:v>
                </c:pt>
              </c:strCache>
            </c:strRef>
          </c:cat>
          <c:val>
            <c:numRef>
              <c:f>'Three Month Project Roadmap'!$C$12:$C$26</c:f>
              <c:numCache>
                <c:formatCode>mm/dd</c:formatCode>
                <c:ptCount val="15"/>
                <c:pt idx="0">
                  <c:v>45292</c:v>
                </c:pt>
                <c:pt idx="1">
                  <c:v>45295</c:v>
                </c:pt>
                <c:pt idx="2">
                  <c:v>45298</c:v>
                </c:pt>
                <c:pt idx="3">
                  <c:v>45301</c:v>
                </c:pt>
                <c:pt idx="4">
                  <c:v>45304</c:v>
                </c:pt>
                <c:pt idx="5">
                  <c:v>45323</c:v>
                </c:pt>
                <c:pt idx="6">
                  <c:v>45323</c:v>
                </c:pt>
                <c:pt idx="7">
                  <c:v>45324</c:v>
                </c:pt>
                <c:pt idx="8">
                  <c:v>45337</c:v>
                </c:pt>
                <c:pt idx="9">
                  <c:v>45342</c:v>
                </c:pt>
                <c:pt idx="10">
                  <c:v>45352</c:v>
                </c:pt>
                <c:pt idx="11">
                  <c:v>45352</c:v>
                </c:pt>
                <c:pt idx="12">
                  <c:v>45356</c:v>
                </c:pt>
                <c:pt idx="13">
                  <c:v>45362</c:v>
                </c:pt>
                <c:pt idx="14">
                  <c:v>45371</c:v>
                </c:pt>
              </c:numCache>
            </c:numRef>
          </c:val>
          <c:extLst>
            <c:ext xmlns:c16="http://schemas.microsoft.com/office/drawing/2014/chart" uri="{C3380CC4-5D6E-409C-BE32-E72D297353CC}">
              <c16:uniqueId val="{00000000-5C3D-A44D-94B3-9A6869E3CD9F}"/>
            </c:ext>
          </c:extLst>
        </c:ser>
        <c:ser>
          <c:idx val="1"/>
          <c:order val="1"/>
          <c:tx>
            <c:strRef>
              <c:f>'Three Month Project Roadmap'!$E$11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92D050">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00B0F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00B0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rgbClr val="00B0F0">
                  <a:alpha val="79000"/>
                </a:srgb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rgbClr val="00B0F0">
                  <a:alpha val="79000"/>
                </a:srgb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'Three Month Project Roadmap'!$B$12:$B$26</c:f>
              <c:strCache>
                <c:ptCount val="15"/>
                <c:pt idx="0">
                  <c:v>JAN</c:v>
                </c:pt>
                <c:pt idx="1">
                  <c:v>M1 Task 1</c:v>
                </c:pt>
                <c:pt idx="2">
                  <c:v>M1 Task 2</c:v>
                </c:pt>
                <c:pt idx="3">
                  <c:v>M1 Task 3</c:v>
                </c:pt>
                <c:pt idx="4">
                  <c:v>M1 Task 4</c:v>
                </c:pt>
                <c:pt idx="5">
                  <c:v>FEB</c:v>
                </c:pt>
                <c:pt idx="6">
                  <c:v>M2 Task 1</c:v>
                </c:pt>
                <c:pt idx="7">
                  <c:v>M2 Task 2</c:v>
                </c:pt>
                <c:pt idx="8">
                  <c:v>M2 Task 3</c:v>
                </c:pt>
                <c:pt idx="9">
                  <c:v>M2 Task 4</c:v>
                </c:pt>
                <c:pt idx="10">
                  <c:v>MAR</c:v>
                </c:pt>
                <c:pt idx="11">
                  <c:v>M3 Task 1</c:v>
                </c:pt>
                <c:pt idx="12">
                  <c:v>M3 Task 2</c:v>
                </c:pt>
                <c:pt idx="13">
                  <c:v>M3 Task 3</c:v>
                </c:pt>
                <c:pt idx="14">
                  <c:v>M3 Task 4</c:v>
                </c:pt>
              </c:strCache>
            </c:strRef>
          </c:cat>
          <c:val>
            <c:numRef>
              <c:f>'Three Month Project Roadmap'!$E$12:$E$26</c:f>
              <c:numCache>
                <c:formatCode>0</c:formatCode>
                <c:ptCount val="15"/>
                <c:pt idx="0">
                  <c:v>30</c:v>
                </c:pt>
                <c:pt idx="1">
                  <c:v>7</c:v>
                </c:pt>
                <c:pt idx="2">
                  <c:v>4</c:v>
                </c:pt>
                <c:pt idx="3">
                  <c:v>5</c:v>
                </c:pt>
                <c:pt idx="4">
                  <c:v>7</c:v>
                </c:pt>
                <c:pt idx="5">
                  <c:v>28</c:v>
                </c:pt>
                <c:pt idx="6">
                  <c:v>9</c:v>
                </c:pt>
                <c:pt idx="7">
                  <c:v>9</c:v>
                </c:pt>
                <c:pt idx="8">
                  <c:v>10</c:v>
                </c:pt>
                <c:pt idx="9">
                  <c:v>7</c:v>
                </c:pt>
                <c:pt idx="10">
                  <c:v>30</c:v>
                </c:pt>
                <c:pt idx="11">
                  <c:v>4</c:v>
                </c:pt>
                <c:pt idx="12">
                  <c:v>6</c:v>
                </c:pt>
                <c:pt idx="13">
                  <c:v>8</c:v>
                </c:pt>
                <c:pt idx="14">
                  <c:v>11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STATUS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B9C7E4"/>
              </a:solidFill>
            </c:spPr>
            <c:extLst>
              <c:ext xmlns:c16="http://schemas.microsoft.com/office/drawing/2014/chart" uri="{C3380CC4-5D6E-409C-BE32-E72D297353CC}">
                <c16:uniqueId val="{00000017-7C70-0047-867B-298EBAFAC2FD}"/>
              </c:ext>
            </c:extLst>
          </c:dPt>
          <c:dPt>
            <c:idx val="1"/>
            <c:bubble3D val="0"/>
            <c:spPr>
              <a:solidFill>
                <a:srgbClr val="FFC000"/>
              </a:solidFill>
            </c:spPr>
            <c:extLst>
              <c:ext xmlns:c16="http://schemas.microsoft.com/office/drawing/2014/chart" uri="{C3380CC4-5D6E-409C-BE32-E72D297353CC}">
                <c16:uniqueId val="{00000018-7C70-0047-867B-298EBAFAC2FD}"/>
              </c:ext>
            </c:extLst>
          </c:dPt>
          <c:dPt>
            <c:idx val="2"/>
            <c:bubble3D val="0"/>
            <c:spPr>
              <a:solidFill>
                <a:srgbClr val="D2D2D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'Three Month Project Roadmap'!$B$30:$B$32</c:f>
              <c:strCache>
                <c:ptCount val="3"/>
                <c:pt idx="0">
                  <c:v>On Schedule</c:v>
                </c:pt>
                <c:pt idx="1">
                  <c:v>Needs Attention</c:v>
                </c:pt>
                <c:pt idx="2">
                  <c:v>Delayed</c:v>
                </c:pt>
              </c:strCache>
            </c:strRef>
          </c:cat>
          <c:val>
            <c:numRef>
              <c:f>'Three Month Project Roadmap'!$C$30:$C$32</c:f>
              <c:numCache>
                <c:formatCode>0</c:formatCode>
                <c:ptCount val="3"/>
                <c:pt idx="0">
                  <c:v>8</c:v>
                </c:pt>
                <c:pt idx="1">
                  <c:v>3</c:v>
                </c:pt>
                <c:pt idx="2">
                  <c:v>4</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'Three Month Project Roadmap'!$B$30:$B$32</c:f>
              <c:strCache>
                <c:ptCount val="3"/>
                <c:pt idx="0">
                  <c:v>On Schedule</c:v>
                </c:pt>
                <c:pt idx="1">
                  <c:v>Needs Attention</c:v>
                </c:pt>
                <c:pt idx="2">
                  <c:v>Delayed</c:v>
                </c:pt>
              </c:strCache>
            </c:strRef>
          </c:cat>
          <c:val>
            <c:numRef>
              <c:f>'Three Month Project Roadmap'!$C$30:$C$32</c:f>
              <c:numCache>
                <c:formatCode>0</c:formatCode>
                <c:ptCount val="3"/>
                <c:pt idx="0">
                  <c:v>8</c:v>
                </c:pt>
                <c:pt idx="1">
                  <c:v>3</c:v>
                </c:pt>
                <c:pt idx="2">
                  <c:v>4</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BUDGET</a:t>
            </a:r>
          </a:p>
          <a:p>
            <a:pPr>
              <a:defRPr b="0">
                <a:solidFill>
                  <a:schemeClr val="tx1">
                    <a:lumMod val="65000"/>
                    <a:lumOff val="35000"/>
                  </a:schemeClr>
                </a:solidFill>
                <a:latin typeface="Century Gothic" panose="020B0502020202020204" pitchFamily="34" charset="0"/>
              </a:defRPr>
            </a:pPr>
            <a:endParaRPr lang="en-US" b="0">
              <a:solidFill>
                <a:schemeClr val="tx1">
                  <a:lumMod val="65000"/>
                  <a:lumOff val="35000"/>
                </a:schemeClr>
              </a:solidFill>
              <a:latin typeface="Century Gothic" panose="020B0502020202020204" pitchFamily="34" charset="0"/>
            </a:endParaRPr>
          </a:p>
        </c:rich>
      </c:tx>
      <c:overlay val="0"/>
    </c:title>
    <c:autoTitleDeleted val="0"/>
    <c:plotArea>
      <c:layout>
        <c:manualLayout>
          <c:layoutTarget val="inner"/>
          <c:xMode val="edge"/>
          <c:yMode val="edge"/>
          <c:x val="0.23389398046555657"/>
          <c:y val="0.45792913385826778"/>
          <c:w val="0.69467923066993675"/>
          <c:h val="0.5373824521934758"/>
        </c:manualLayout>
      </c:layout>
      <c:barChart>
        <c:barDir val="bar"/>
        <c:grouping val="stacked"/>
        <c:varyColors val="0"/>
        <c:ser>
          <c:idx val="0"/>
          <c:order val="0"/>
          <c:invertIfNegative val="0"/>
          <c:dPt>
            <c:idx val="0"/>
            <c:invertIfNegative val="0"/>
            <c:bubble3D val="0"/>
            <c:spPr>
              <a:gradFill>
                <a:gsLst>
                  <a:gs pos="0">
                    <a:srgbClr val="92D050"/>
                  </a:gs>
                  <a:gs pos="100000">
                    <a:srgbClr val="92D050"/>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00B050"/>
                  </a:gs>
                  <a:gs pos="100000">
                    <a:srgbClr val="00B050"/>
                  </a:gs>
                </a:gsLst>
                <a:lin ang="0" scaled="0"/>
              </a:gradFill>
            </c:spPr>
            <c:extLst>
              <c:ext xmlns:c16="http://schemas.microsoft.com/office/drawing/2014/chart" uri="{C3380CC4-5D6E-409C-BE32-E72D297353CC}">
                <c16:uniqueId val="{00000003-1F9C-1242-A00A-B5FD633B82D2}"/>
              </c:ext>
            </c:extLst>
          </c:dPt>
          <c:dPt>
            <c:idx val="2"/>
            <c:invertIfNegative val="0"/>
            <c:bubble3D val="0"/>
            <c:spPr>
              <a:solidFill>
                <a:srgbClr val="9BFFD9"/>
              </a:solidFill>
              <a:ln>
                <a:noFill/>
              </a:ln>
            </c:spPr>
            <c:extLst>
              <c:ext xmlns:c16="http://schemas.microsoft.com/office/drawing/2014/chart" uri="{C3380CC4-5D6E-409C-BE32-E72D297353CC}">
                <c16:uniqueId val="{00000005-7ADC-E147-9322-86653ED54915}"/>
              </c:ext>
            </c:extLst>
          </c:dPt>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1-1F9C-1242-A00A-B5FD633B82D2}"/>
                </c:ext>
              </c:extLst>
            </c:dLbl>
            <c:dLbl>
              <c:idx val="1"/>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3-1F9C-1242-A00A-B5FD633B82D2}"/>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5-7ADC-E147-9322-86653ED54915}"/>
                </c:ext>
              </c:extLst>
            </c:dLbl>
            <c:spPr>
              <a:noFill/>
              <a:ln>
                <a:noFill/>
              </a:ln>
              <a:effectLst/>
            </c:spPr>
            <c:txPr>
              <a:bodyPr vertOverflow="overflow" horzOverflow="overflow" wrap="square" lIns="38100" tIns="19050" rIns="38100" bIns="19050" anchor="ctr">
                <a:no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'Three Month Project Roadmap'!$F$29:$F$31</c:f>
              <c:strCache>
                <c:ptCount val="3"/>
                <c:pt idx="0">
                  <c:v>PROJECTED</c:v>
                </c:pt>
                <c:pt idx="1">
                  <c:v>USED</c:v>
                </c:pt>
                <c:pt idx="2">
                  <c:v>REMAINING</c:v>
                </c:pt>
              </c:strCache>
            </c:strRef>
          </c:cat>
          <c:val>
            <c:numRef>
              <c:f>'Three Month Project Roadmap'!$G$29:$G$31</c:f>
              <c:numCache>
                <c:formatCode>#,##0</c:formatCode>
                <c:ptCount val="3"/>
                <c:pt idx="0">
                  <c:v>80000</c:v>
                </c:pt>
                <c:pt idx="1">
                  <c:v>50000</c:v>
                </c:pt>
                <c:pt idx="2">
                  <c:v>30000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axMin"/>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PENDING ITEMS</a:t>
            </a:r>
            <a:endParaRPr lang="en-US" b="0" baseline="0">
              <a:solidFill>
                <a:schemeClr val="tx1">
                  <a:lumMod val="65000"/>
                  <a:lumOff val="35000"/>
                </a:schemeClr>
              </a:solidFill>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'Three Month Project Roadmap'!$F$36:$F$38</c:f>
              <c:strCache>
                <c:ptCount val="3"/>
                <c:pt idx="0">
                  <c:v>Decisions</c:v>
                </c:pt>
                <c:pt idx="1">
                  <c:v>Actions</c:v>
                </c:pt>
                <c:pt idx="2">
                  <c:v>Change Requests </c:v>
                </c:pt>
              </c:strCache>
            </c:strRef>
          </c:cat>
          <c:val>
            <c:numRef>
              <c:f>'Three Month Project Roadmap'!$G$36:$G$38</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PRIORITY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'Three Month Project Roadmap'!$B$37:$B$40</c:f>
              <c:strCache>
                <c:ptCount val="3"/>
                <c:pt idx="0">
                  <c:v>High</c:v>
                </c:pt>
                <c:pt idx="1">
                  <c:v>Medium</c:v>
                </c:pt>
                <c:pt idx="2">
                  <c:v>Low</c:v>
                </c:pt>
              </c:strCache>
            </c:strRef>
          </c:cat>
          <c:val>
            <c:numRef>
              <c:f>'Three Month Project Roadmap'!$C$37:$C$40</c:f>
              <c:numCache>
                <c:formatCode>0</c:formatCode>
                <c:ptCount val="4"/>
                <c:pt idx="0">
                  <c:v>9</c:v>
                </c:pt>
                <c:pt idx="1">
                  <c:v>2</c:v>
                </c:pt>
                <c:pt idx="2">
                  <c:v>4</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'Three Month Project Roadmap'!$B$37:$B$40</c:f>
              <c:strCache>
                <c:ptCount val="3"/>
                <c:pt idx="0">
                  <c:v>High</c:v>
                </c:pt>
                <c:pt idx="1">
                  <c:v>Medium</c:v>
                </c:pt>
                <c:pt idx="2">
                  <c:v>Low</c:v>
                </c:pt>
              </c:strCache>
            </c:strRef>
          </c:cat>
          <c:val>
            <c:numRef>
              <c:f>'Three Month Project Roadmap'!$C$37:$C$40</c:f>
              <c:numCache>
                <c:formatCode>0</c:formatCode>
                <c:ptCount val="4"/>
                <c:pt idx="0">
                  <c:v>9</c:v>
                </c:pt>
                <c:pt idx="1">
                  <c:v>2</c:v>
                </c:pt>
                <c:pt idx="2">
                  <c:v>4</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- 3 Month Project Roadmap'!$C$10</c:f>
              <c:strCache>
                <c:ptCount val="1"/>
                <c:pt idx="0">
                  <c:v>START 
DATE</c:v>
                </c:pt>
              </c:strCache>
            </c:strRef>
          </c:tx>
          <c:spPr>
            <a:noFill/>
            <a:ln>
              <a:noFill/>
            </a:ln>
            <a:effectLst/>
          </c:spPr>
          <c:invertIfNegative val="0"/>
          <c:cat>
            <c:strRef>
              <c:f>'BLANK - 3 Month Project Roadmap'!$B$11:$B$25</c:f>
              <c:strCache>
                <c:ptCount val="15"/>
                <c:pt idx="0">
                  <c:v>[MONTH]</c:v>
                </c:pt>
                <c:pt idx="1">
                  <c:v>M1 Task 1</c:v>
                </c:pt>
                <c:pt idx="2">
                  <c:v>M1 Task 2</c:v>
                </c:pt>
                <c:pt idx="3">
                  <c:v>M1 Task 3</c:v>
                </c:pt>
                <c:pt idx="4">
                  <c:v>M1 Task 4</c:v>
                </c:pt>
                <c:pt idx="5">
                  <c:v>[MONTH]</c:v>
                </c:pt>
                <c:pt idx="6">
                  <c:v>M2 Task 1</c:v>
                </c:pt>
                <c:pt idx="7">
                  <c:v>M2 Task 2</c:v>
                </c:pt>
                <c:pt idx="8">
                  <c:v>M2 Task 3</c:v>
                </c:pt>
                <c:pt idx="9">
                  <c:v>M2 Task 4</c:v>
                </c:pt>
                <c:pt idx="10">
                  <c:v>[MONTH]</c:v>
                </c:pt>
                <c:pt idx="11">
                  <c:v>M3 Task 1</c:v>
                </c:pt>
                <c:pt idx="12">
                  <c:v>M3 Task 2</c:v>
                </c:pt>
                <c:pt idx="13">
                  <c:v>M3 Task 3</c:v>
                </c:pt>
                <c:pt idx="14">
                  <c:v>M3 Task 4</c:v>
                </c:pt>
              </c:strCache>
            </c:strRef>
          </c:cat>
          <c:val>
            <c:numRef>
              <c:f>'BLANK - 3 Month Project Roadmap'!$C$11:$C$25</c:f>
              <c:numCache>
                <c:formatCode>mm/dd</c:formatCode>
                <c:ptCount val="15"/>
              </c:numCache>
            </c:numRef>
          </c:val>
          <c:extLst>
            <c:ext xmlns:c16="http://schemas.microsoft.com/office/drawing/2014/chart" uri="{C3380CC4-5D6E-409C-BE32-E72D297353CC}">
              <c16:uniqueId val="{00000000-F2A9-9E49-9D52-EA6E3E1B8CC3}"/>
            </c:ext>
          </c:extLst>
        </c:ser>
        <c:ser>
          <c:idx val="1"/>
          <c:order val="1"/>
          <c:tx>
            <c:strRef>
              <c:f>'BLANK - 3 Month Project Roadmap'!$E$10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F2A9-9E49-9D52-EA6E3E1B8CC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F2A9-9E49-9D52-EA6E3E1B8CC3}"/>
              </c:ext>
            </c:extLst>
          </c:dPt>
          <c:dPt>
            <c:idx val="2"/>
            <c:invertIfNegative val="0"/>
            <c:bubble3D val="0"/>
            <c:extLst>
              <c:ext xmlns:c16="http://schemas.microsoft.com/office/drawing/2014/chart" uri="{C3380CC4-5D6E-409C-BE32-E72D297353CC}">
                <c16:uniqueId val="{00000004-F2A9-9E49-9D52-EA6E3E1B8CC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F2A9-9E49-9D52-EA6E3E1B8CC3}"/>
              </c:ext>
            </c:extLst>
          </c:dPt>
          <c:dPt>
            <c:idx val="4"/>
            <c:invertIfNegative val="0"/>
            <c:bubble3D val="0"/>
            <c:extLst>
              <c:ext xmlns:c16="http://schemas.microsoft.com/office/drawing/2014/chart" uri="{C3380CC4-5D6E-409C-BE32-E72D297353CC}">
                <c16:uniqueId val="{00000007-F2A9-9E49-9D52-EA6E3E1B8CC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F2A9-9E49-9D52-EA6E3E1B8CC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F2A9-9E49-9D52-EA6E3E1B8CC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F2A9-9E49-9D52-EA6E3E1B8CC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F2A9-9E49-9D52-EA6E3E1B8CC3}"/>
              </c:ext>
            </c:extLst>
          </c:dPt>
          <c:dPt>
            <c:idx val="9"/>
            <c:invertIfNegative val="0"/>
            <c:bubble3D val="0"/>
            <c:spPr>
              <a:solidFill>
                <a:srgbClr val="92D050">
                  <a:alpha val="79000"/>
                </a:srgbClr>
              </a:solidFill>
              <a:ln>
                <a:noFill/>
              </a:ln>
              <a:effectLst/>
            </c:spPr>
            <c:extLst>
              <c:ext xmlns:c16="http://schemas.microsoft.com/office/drawing/2014/chart" uri="{C3380CC4-5D6E-409C-BE32-E72D297353CC}">
                <c16:uniqueId val="{00000011-F2A9-9E49-9D52-EA6E3E1B8CC3}"/>
              </c:ext>
            </c:extLst>
          </c:dPt>
          <c:dPt>
            <c:idx val="10"/>
            <c:invertIfNegative val="0"/>
            <c:bubble3D val="0"/>
            <c:spPr>
              <a:solidFill>
                <a:srgbClr val="00B0F0">
                  <a:alpha val="79000"/>
                </a:srgbClr>
              </a:solidFill>
              <a:ln>
                <a:noFill/>
              </a:ln>
              <a:effectLst/>
            </c:spPr>
            <c:extLst>
              <c:ext xmlns:c16="http://schemas.microsoft.com/office/drawing/2014/chart" uri="{C3380CC4-5D6E-409C-BE32-E72D297353CC}">
                <c16:uniqueId val="{00000013-F2A9-9E49-9D52-EA6E3E1B8CC3}"/>
              </c:ext>
            </c:extLst>
          </c:dPt>
          <c:dPt>
            <c:idx val="11"/>
            <c:invertIfNegative val="0"/>
            <c:bubble3D val="0"/>
            <c:spPr>
              <a:solidFill>
                <a:srgbClr val="00B0F0">
                  <a:alpha val="79000"/>
                </a:srgbClr>
              </a:solidFill>
              <a:ln>
                <a:noFill/>
              </a:ln>
              <a:effectLst/>
            </c:spPr>
            <c:extLst>
              <c:ext xmlns:c16="http://schemas.microsoft.com/office/drawing/2014/chart" uri="{C3380CC4-5D6E-409C-BE32-E72D297353CC}">
                <c16:uniqueId val="{00000015-F2A9-9E49-9D52-EA6E3E1B8CC3}"/>
              </c:ext>
            </c:extLst>
          </c:dPt>
          <c:dPt>
            <c:idx val="12"/>
            <c:invertIfNegative val="0"/>
            <c:bubble3D val="0"/>
            <c:spPr>
              <a:solidFill>
                <a:srgbClr val="00B0F0">
                  <a:alpha val="79000"/>
                </a:srgbClr>
              </a:solidFill>
              <a:ln>
                <a:noFill/>
              </a:ln>
              <a:effectLst/>
            </c:spPr>
            <c:extLst>
              <c:ext xmlns:c16="http://schemas.microsoft.com/office/drawing/2014/chart" uri="{C3380CC4-5D6E-409C-BE32-E72D297353CC}">
                <c16:uniqueId val="{00000017-F2A9-9E49-9D52-EA6E3E1B8CC3}"/>
              </c:ext>
            </c:extLst>
          </c:dPt>
          <c:dPt>
            <c:idx val="13"/>
            <c:invertIfNegative val="0"/>
            <c:bubble3D val="0"/>
            <c:spPr>
              <a:solidFill>
                <a:srgbClr val="00B0F0">
                  <a:alpha val="79000"/>
                </a:srgbClr>
              </a:solidFill>
              <a:ln>
                <a:noFill/>
              </a:ln>
              <a:effectLst/>
            </c:spPr>
            <c:extLst>
              <c:ext xmlns:c16="http://schemas.microsoft.com/office/drawing/2014/chart" uri="{C3380CC4-5D6E-409C-BE32-E72D297353CC}">
                <c16:uniqueId val="{00000019-F2A9-9E49-9D52-EA6E3E1B8CC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F2A9-9E49-9D52-EA6E3E1B8CC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F2A9-9E49-9D52-EA6E3E1B8CC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F2A9-9E49-9D52-EA6E3E1B8CC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F2A9-9E49-9D52-EA6E3E1B8CC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F2A9-9E49-9D52-EA6E3E1B8CC3}"/>
              </c:ext>
            </c:extLst>
          </c:dPt>
          <c:cat>
            <c:strRef>
              <c:f>'BLANK - 3 Month Project Roadmap'!$B$11:$B$25</c:f>
              <c:strCache>
                <c:ptCount val="15"/>
                <c:pt idx="0">
                  <c:v>[MONTH]</c:v>
                </c:pt>
                <c:pt idx="1">
                  <c:v>M1 Task 1</c:v>
                </c:pt>
                <c:pt idx="2">
                  <c:v>M1 Task 2</c:v>
                </c:pt>
                <c:pt idx="3">
                  <c:v>M1 Task 3</c:v>
                </c:pt>
                <c:pt idx="4">
                  <c:v>M1 Task 4</c:v>
                </c:pt>
                <c:pt idx="5">
                  <c:v>[MONTH]</c:v>
                </c:pt>
                <c:pt idx="6">
                  <c:v>M2 Task 1</c:v>
                </c:pt>
                <c:pt idx="7">
                  <c:v>M2 Task 2</c:v>
                </c:pt>
                <c:pt idx="8">
                  <c:v>M2 Task 3</c:v>
                </c:pt>
                <c:pt idx="9">
                  <c:v>M2 Task 4</c:v>
                </c:pt>
                <c:pt idx="10">
                  <c:v>[MONTH]</c:v>
                </c:pt>
                <c:pt idx="11">
                  <c:v>M3 Task 1</c:v>
                </c:pt>
                <c:pt idx="12">
                  <c:v>M3 Task 2</c:v>
                </c:pt>
                <c:pt idx="13">
                  <c:v>M3 Task 3</c:v>
                </c:pt>
                <c:pt idx="14">
                  <c:v>M3 Task 4</c:v>
                </c:pt>
              </c:strCache>
            </c:strRef>
          </c:cat>
          <c:val>
            <c:numRef>
              <c:f>'BLANK - 3 Month Project Roadmap'!$E$11:$E$25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4-F2A9-9E49-9D52-EA6E3E1B8CC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STATUS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B9C7E4"/>
              </a:solidFill>
            </c:spPr>
            <c:extLst>
              <c:ext xmlns:c16="http://schemas.microsoft.com/office/drawing/2014/chart" uri="{C3380CC4-5D6E-409C-BE32-E72D297353CC}">
                <c16:uniqueId val="{00000001-28EC-094B-BE0D-DD9D77FC772E}"/>
              </c:ext>
            </c:extLst>
          </c:dPt>
          <c:dPt>
            <c:idx val="1"/>
            <c:bubble3D val="0"/>
            <c:spPr>
              <a:solidFill>
                <a:srgbClr val="FFC000"/>
              </a:solidFill>
            </c:spPr>
            <c:extLst>
              <c:ext xmlns:c16="http://schemas.microsoft.com/office/drawing/2014/chart" uri="{C3380CC4-5D6E-409C-BE32-E72D297353CC}">
                <c16:uniqueId val="{00000003-28EC-094B-BE0D-DD9D77FC772E}"/>
              </c:ext>
            </c:extLst>
          </c:dPt>
          <c:dPt>
            <c:idx val="2"/>
            <c:bubble3D val="0"/>
            <c:spPr>
              <a:solidFill>
                <a:srgbClr val="D2D2D2"/>
              </a:solidFill>
            </c:spPr>
            <c:extLst>
              <c:ext xmlns:c16="http://schemas.microsoft.com/office/drawing/2014/chart" uri="{C3380CC4-5D6E-409C-BE32-E72D297353CC}">
                <c16:uniqueId val="{00000005-28EC-094B-BE0D-DD9D77FC772E}"/>
              </c:ext>
            </c:extLst>
          </c:dPt>
          <c:dPt>
            <c:idx val="3"/>
            <c:bubble3D val="0"/>
            <c:spPr>
              <a:solidFill>
                <a:schemeClr val="accent4"/>
              </a:solidFill>
            </c:spPr>
            <c:extLst>
              <c:ext xmlns:c16="http://schemas.microsoft.com/office/drawing/2014/chart" uri="{C3380CC4-5D6E-409C-BE32-E72D297353CC}">
                <c16:uniqueId val="{00000007-28EC-094B-BE0D-DD9D77FC772E}"/>
              </c:ext>
            </c:extLst>
          </c:dPt>
          <c:dPt>
            <c:idx val="4"/>
            <c:bubble3D val="0"/>
            <c:spPr>
              <a:solidFill>
                <a:srgbClr val="D2D2D2"/>
              </a:solidFill>
            </c:spPr>
            <c:extLst>
              <c:ext xmlns:c16="http://schemas.microsoft.com/office/drawing/2014/chart" uri="{C3380CC4-5D6E-409C-BE32-E72D297353CC}">
                <c16:uniqueId val="{00000009-28EC-094B-BE0D-DD9D77FC772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- 3 Month Project Roadmap'!$B$29:$B$31</c:f>
              <c:strCache>
                <c:ptCount val="3"/>
                <c:pt idx="0">
                  <c:v>On Schedule</c:v>
                </c:pt>
                <c:pt idx="1">
                  <c:v>Needs Attention</c:v>
                </c:pt>
                <c:pt idx="2">
                  <c:v>Delayed</c:v>
                </c:pt>
              </c:strCache>
            </c:strRef>
          </c:cat>
          <c:val>
            <c:numRef>
              <c:f>'BLANK - 3 Month Project Roadmap'!$C$29:$C$31</c:f>
              <c:numCache>
                <c:formatCode>0</c:formatCode>
                <c:ptCount val="3"/>
                <c:pt idx="0">
                  <c:v>0</c:v>
                </c:pt>
                <c:pt idx="1">
                  <c:v>0</c:v>
                </c:pt>
                <c:pt idx="2">
                  <c:v>0</c:v>
                </c:pt>
              </c:numCache>
            </c:numRef>
          </c:val>
          <c:extLst>
            <c:ext xmlns:c16="http://schemas.microsoft.com/office/drawing/2014/chart" uri="{C3380CC4-5D6E-409C-BE32-E72D297353CC}">
              <c16:uniqueId val="{0000000A-28EC-094B-BE0D-DD9D77FC772E}"/>
            </c:ext>
          </c:extLst>
        </c:ser>
        <c:ser>
          <c:idx val="0"/>
          <c:order val="1"/>
          <c:dPt>
            <c:idx val="0"/>
            <c:bubble3D val="0"/>
            <c:spPr>
              <a:solidFill>
                <a:srgbClr val="81D6F0"/>
              </a:solidFill>
            </c:spPr>
            <c:extLst>
              <c:ext xmlns:c16="http://schemas.microsoft.com/office/drawing/2014/chart" uri="{C3380CC4-5D6E-409C-BE32-E72D297353CC}">
                <c16:uniqueId val="{0000000C-28EC-094B-BE0D-DD9D77FC772E}"/>
              </c:ext>
            </c:extLst>
          </c:dPt>
          <c:dPt>
            <c:idx val="1"/>
            <c:bubble3D val="0"/>
            <c:spPr>
              <a:solidFill>
                <a:srgbClr val="92D050"/>
              </a:solidFill>
            </c:spPr>
            <c:extLst>
              <c:ext xmlns:c16="http://schemas.microsoft.com/office/drawing/2014/chart" uri="{C3380CC4-5D6E-409C-BE32-E72D297353CC}">
                <c16:uniqueId val="{0000000E-28EC-094B-BE0D-DD9D77FC772E}"/>
              </c:ext>
            </c:extLst>
          </c:dPt>
          <c:dPt>
            <c:idx val="2"/>
            <c:bubble3D val="0"/>
            <c:spPr>
              <a:solidFill>
                <a:srgbClr val="00BD32"/>
              </a:solidFill>
            </c:spPr>
            <c:extLst>
              <c:ext xmlns:c16="http://schemas.microsoft.com/office/drawing/2014/chart" uri="{C3380CC4-5D6E-409C-BE32-E72D297353CC}">
                <c16:uniqueId val="{00000010-28EC-094B-BE0D-DD9D77FC772E}"/>
              </c:ext>
            </c:extLst>
          </c:dPt>
          <c:dPt>
            <c:idx val="3"/>
            <c:bubble3D val="0"/>
            <c:spPr>
              <a:solidFill>
                <a:schemeClr val="accent4"/>
              </a:solidFill>
            </c:spPr>
            <c:extLst>
              <c:ext xmlns:c16="http://schemas.microsoft.com/office/drawing/2014/chart" uri="{C3380CC4-5D6E-409C-BE32-E72D297353CC}">
                <c16:uniqueId val="{00000012-28EC-094B-BE0D-DD9D77FC772E}"/>
              </c:ext>
            </c:extLst>
          </c:dPt>
          <c:dPt>
            <c:idx val="4"/>
            <c:bubble3D val="0"/>
            <c:spPr>
              <a:solidFill>
                <a:srgbClr val="D2D2D2"/>
              </a:solidFill>
            </c:spPr>
            <c:extLst>
              <c:ext xmlns:c16="http://schemas.microsoft.com/office/drawing/2014/chart" uri="{C3380CC4-5D6E-409C-BE32-E72D297353CC}">
                <c16:uniqueId val="{00000014-28EC-094B-BE0D-DD9D77FC772E}"/>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- 3 Month Project Roadmap'!$B$29:$B$31</c:f>
              <c:strCache>
                <c:ptCount val="3"/>
                <c:pt idx="0">
                  <c:v>On Schedule</c:v>
                </c:pt>
                <c:pt idx="1">
                  <c:v>Needs Attention</c:v>
                </c:pt>
                <c:pt idx="2">
                  <c:v>Delayed</c:v>
                </c:pt>
              </c:strCache>
            </c:strRef>
          </c:cat>
          <c:val>
            <c:numRef>
              <c:f>'BLANK - 3 Month Project Roadmap'!$C$29:$C$31</c:f>
              <c:numCache>
                <c:formatCode>0</c:formatCode>
                <c:ptCount val="3"/>
                <c:pt idx="0">
                  <c:v>0</c:v>
                </c:pt>
                <c:pt idx="1">
                  <c:v>0</c:v>
                </c:pt>
                <c:pt idx="2">
                  <c:v>0</c:v>
                </c:pt>
              </c:numCache>
            </c:numRef>
          </c:val>
          <c:extLst>
            <c:ext xmlns:c16="http://schemas.microsoft.com/office/drawing/2014/chart" uri="{C3380CC4-5D6E-409C-BE32-E72D297353CC}">
              <c16:uniqueId val="{00000015-28EC-094B-BE0D-DD9D77FC772E}"/>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BUDGET</a:t>
            </a:r>
          </a:p>
          <a:p>
            <a:pPr>
              <a:defRPr b="0">
                <a:solidFill>
                  <a:schemeClr val="tx1">
                    <a:lumMod val="65000"/>
                    <a:lumOff val="35000"/>
                  </a:schemeClr>
                </a:solidFill>
                <a:latin typeface="Century Gothic" panose="020B0502020202020204" pitchFamily="34" charset="0"/>
              </a:defRPr>
            </a:pPr>
            <a:endParaRPr lang="en-US" b="0">
              <a:solidFill>
                <a:schemeClr val="tx1">
                  <a:lumMod val="65000"/>
                  <a:lumOff val="35000"/>
                </a:schemeClr>
              </a:solidFill>
              <a:latin typeface="Century Gothic" panose="020B0502020202020204" pitchFamily="34" charset="0"/>
            </a:endParaRPr>
          </a:p>
        </c:rich>
      </c:tx>
      <c:overlay val="0"/>
    </c:title>
    <c:autoTitleDeleted val="0"/>
    <c:plotArea>
      <c:layout>
        <c:manualLayout>
          <c:layoutTarget val="inner"/>
          <c:xMode val="edge"/>
          <c:yMode val="edge"/>
          <c:x val="0.23389398046555657"/>
          <c:y val="0.45792913385826778"/>
          <c:w val="0.69467923066993675"/>
          <c:h val="0.5373824521934758"/>
        </c:manualLayout>
      </c:layout>
      <c:barChart>
        <c:barDir val="bar"/>
        <c:grouping val="stacked"/>
        <c:varyColors val="0"/>
        <c:ser>
          <c:idx val="0"/>
          <c:order val="0"/>
          <c:invertIfNegative val="0"/>
          <c:dPt>
            <c:idx val="0"/>
            <c:invertIfNegative val="0"/>
            <c:bubble3D val="0"/>
            <c:spPr>
              <a:gradFill>
                <a:gsLst>
                  <a:gs pos="0">
                    <a:srgbClr val="92D050"/>
                  </a:gs>
                  <a:gs pos="100000">
                    <a:srgbClr val="92D050"/>
                  </a:gs>
                </a:gsLst>
                <a:lin ang="0" scaled="0"/>
              </a:gradFill>
            </c:spPr>
            <c:extLst>
              <c:ext xmlns:c16="http://schemas.microsoft.com/office/drawing/2014/chart" uri="{C3380CC4-5D6E-409C-BE32-E72D297353CC}">
                <c16:uniqueId val="{00000001-CC14-7E49-95DF-0904BB743613}"/>
              </c:ext>
            </c:extLst>
          </c:dPt>
          <c:dPt>
            <c:idx val="1"/>
            <c:invertIfNegative val="0"/>
            <c:bubble3D val="0"/>
            <c:spPr>
              <a:gradFill>
                <a:gsLst>
                  <a:gs pos="0">
                    <a:srgbClr val="00B050"/>
                  </a:gs>
                  <a:gs pos="100000">
                    <a:srgbClr val="00B050"/>
                  </a:gs>
                </a:gsLst>
                <a:lin ang="0" scaled="0"/>
              </a:gradFill>
            </c:spPr>
            <c:extLst>
              <c:ext xmlns:c16="http://schemas.microsoft.com/office/drawing/2014/chart" uri="{C3380CC4-5D6E-409C-BE32-E72D297353CC}">
                <c16:uniqueId val="{00000003-CC14-7E49-95DF-0904BB743613}"/>
              </c:ext>
            </c:extLst>
          </c:dPt>
          <c:dPt>
            <c:idx val="2"/>
            <c:invertIfNegative val="0"/>
            <c:bubble3D val="0"/>
            <c:spPr>
              <a:solidFill>
                <a:srgbClr val="9BFFD9"/>
              </a:solidFill>
              <a:ln>
                <a:noFill/>
              </a:ln>
            </c:spPr>
            <c:extLst>
              <c:ext xmlns:c16="http://schemas.microsoft.com/office/drawing/2014/chart" uri="{C3380CC4-5D6E-409C-BE32-E72D297353CC}">
                <c16:uniqueId val="{00000005-CC14-7E49-95DF-0904BB743613}"/>
              </c:ext>
            </c:extLst>
          </c:dPt>
          <c:dLbls>
            <c:dLbl>
              <c:idx val="0"/>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1-CC14-7E49-95DF-0904BB743613}"/>
                </c:ext>
              </c:extLst>
            </c:dLbl>
            <c:dLbl>
              <c:idx val="1"/>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3-CC14-7E49-95DF-0904BB743613}"/>
                </c:ext>
              </c:extLst>
            </c:dLbl>
            <c:dLbl>
              <c:idx val="2"/>
              <c:dLblPos val="inEnd"/>
              <c:showLegendKey val="0"/>
              <c:showVal val="1"/>
              <c:showCatName val="0"/>
              <c:showSerName val="0"/>
              <c:showPercent val="0"/>
              <c:showBubbleSize val="0"/>
              <c:extLst>
                <c:ext xmlns:c15="http://schemas.microsoft.com/office/drawing/2012/chart" uri="{CE6537A1-D6FC-4f65-9D91-7224C49458BB}">
                  <c15:layout>
                    <c:manualLayout>
                      <c:w val="9.6481481481481488E-2"/>
                      <c:h val="9.3018532744382557E-2"/>
                    </c:manualLayout>
                  </c15:layout>
                </c:ext>
                <c:ext xmlns:c16="http://schemas.microsoft.com/office/drawing/2014/chart" uri="{C3380CC4-5D6E-409C-BE32-E72D297353CC}">
                  <c16:uniqueId val="{00000005-CC14-7E49-95DF-0904BB743613}"/>
                </c:ext>
              </c:extLst>
            </c:dLbl>
            <c:spPr>
              <a:noFill/>
              <a:ln>
                <a:noFill/>
              </a:ln>
              <a:effectLst/>
            </c:spPr>
            <c:txPr>
              <a:bodyPr vertOverflow="overflow" horzOverflow="overflow" wrap="square" lIns="38100" tIns="19050" rIns="38100" bIns="19050" anchor="ctr">
                <a:no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'BLANK - 3 Month Project Roadmap'!$F$28:$F$30</c:f>
              <c:strCache>
                <c:ptCount val="3"/>
                <c:pt idx="0">
                  <c:v>PROJECTED</c:v>
                </c:pt>
                <c:pt idx="1">
                  <c:v>USED</c:v>
                </c:pt>
                <c:pt idx="2">
                  <c:v>REMAINING</c:v>
                </c:pt>
              </c:strCache>
            </c:strRef>
          </c:cat>
          <c:val>
            <c:numRef>
              <c:f>'BLANK - 3 Month Project Roadmap'!$G$28:$G$30</c:f>
              <c:numCache>
                <c:formatCode>#,##0</c:formatCode>
                <c:ptCount val="3"/>
                <c:pt idx="2">
                  <c:v>0</c:v>
                </c:pt>
              </c:numCache>
            </c:numRef>
          </c:val>
          <c:extLst>
            <c:ext xmlns:c16="http://schemas.microsoft.com/office/drawing/2014/chart" uri="{C3380CC4-5D6E-409C-BE32-E72D297353CC}">
              <c16:uniqueId val="{00000006-CC14-7E49-95DF-0904BB743613}"/>
            </c:ext>
          </c:extLst>
        </c:ser>
        <c:dLbls>
          <c:showLegendKey val="0"/>
          <c:showVal val="0"/>
          <c:showCatName val="0"/>
          <c:showSerName val="0"/>
          <c:showPercent val="0"/>
          <c:showBubbleSize val="0"/>
        </c:dLbls>
        <c:gapWidth val="39"/>
        <c:overlap val="100"/>
        <c:axId val="74175232"/>
        <c:axId val="74176768"/>
      </c:barChart>
      <c:catAx>
        <c:axId val="74175232"/>
        <c:scaling>
          <c:orientation val="maxMin"/>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t"/>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PENDING ITEMS</a:t>
            </a:r>
            <a:endParaRPr lang="en-US" b="0" baseline="0">
              <a:solidFill>
                <a:schemeClr val="tx1">
                  <a:lumMod val="65000"/>
                  <a:lumOff val="35000"/>
                </a:schemeClr>
              </a:solidFill>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9BFF-6F46-845A-00318E307983}"/>
              </c:ext>
            </c:extLst>
          </c:dPt>
          <c:dPt>
            <c:idx val="1"/>
            <c:invertIfNegative val="0"/>
            <c:bubble3D val="0"/>
            <c:spPr>
              <a:solidFill>
                <a:srgbClr val="00BD32"/>
              </a:solidFill>
            </c:spPr>
            <c:extLst>
              <c:ext xmlns:c16="http://schemas.microsoft.com/office/drawing/2014/chart" uri="{C3380CC4-5D6E-409C-BE32-E72D297353CC}">
                <c16:uniqueId val="{00000003-9BFF-6F46-845A-00318E307983}"/>
              </c:ext>
            </c:extLst>
          </c:dPt>
          <c:dPt>
            <c:idx val="2"/>
            <c:invertIfNegative val="0"/>
            <c:bubble3D val="0"/>
            <c:spPr>
              <a:solidFill>
                <a:schemeClr val="accent4"/>
              </a:solidFill>
            </c:spPr>
            <c:extLst>
              <c:ext xmlns:c16="http://schemas.microsoft.com/office/drawing/2014/chart" uri="{C3380CC4-5D6E-409C-BE32-E72D297353CC}">
                <c16:uniqueId val="{00000005-9BFF-6F46-845A-00318E307983}"/>
              </c:ext>
            </c:extLst>
          </c:dPt>
          <c:cat>
            <c:strRef>
              <c:f>'BLANK - 3 Month Project Roadmap'!$F$35:$F$37</c:f>
              <c:strCache>
                <c:ptCount val="3"/>
                <c:pt idx="0">
                  <c:v>Decisions</c:v>
                </c:pt>
                <c:pt idx="1">
                  <c:v>Actions</c:v>
                </c:pt>
                <c:pt idx="2">
                  <c:v>Change Requests </c:v>
                </c:pt>
              </c:strCache>
            </c:strRef>
          </c:cat>
          <c:val>
            <c:numRef>
              <c:f>'BLANK - 3 Month Project Roadmap'!$G$35:$G$37</c:f>
              <c:numCache>
                <c:formatCode>#,##0</c:formatCode>
                <c:ptCount val="3"/>
              </c:numCache>
            </c:numRef>
          </c:val>
          <c:extLst>
            <c:ext xmlns:c16="http://schemas.microsoft.com/office/drawing/2014/chart" uri="{C3380CC4-5D6E-409C-BE32-E72D297353CC}">
              <c16:uniqueId val="{00000006-9BFF-6F46-845A-00318E307983}"/>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b="0">
                <a:solidFill>
                  <a:schemeClr val="tx1">
                    <a:lumMod val="65000"/>
                    <a:lumOff val="35000"/>
                  </a:schemeClr>
                </a:solidFill>
                <a:latin typeface="Century Gothic" panose="020B0502020202020204" pitchFamily="34" charset="0"/>
              </a:defRPr>
            </a:pPr>
            <a:r>
              <a:rPr lang="en-US" b="0">
                <a:solidFill>
                  <a:schemeClr val="tx1">
                    <a:lumMod val="65000"/>
                    <a:lumOff val="35000"/>
                  </a:schemeClr>
                </a:solidFill>
                <a:latin typeface="Century Gothic" panose="020B0502020202020204" pitchFamily="34" charset="0"/>
              </a:rPr>
              <a:t>PRIORITY </a:t>
            </a:r>
            <a:r>
              <a:rPr lang="en-US" b="0" baseline="0">
                <a:solidFill>
                  <a:schemeClr val="tx1">
                    <a:lumMod val="65000"/>
                    <a:lumOff val="35000"/>
                  </a:schemeClr>
                </a:solidFill>
                <a:latin typeface="Century Gothic" panose="020B0502020202020204" pitchFamily="34" charset="0"/>
              </a:rPr>
              <a:t>%</a:t>
            </a:r>
            <a:endParaRPr lang="en-US" b="0">
              <a:solidFill>
                <a:schemeClr val="tx1">
                  <a:lumMod val="65000"/>
                  <a:lumOff val="35000"/>
                </a:schemeClr>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AC9A-CE4D-AC2F-0E2DB1B78B99}"/>
              </c:ext>
            </c:extLst>
          </c:dPt>
          <c:dPt>
            <c:idx val="1"/>
            <c:bubble3D val="0"/>
            <c:spPr>
              <a:solidFill>
                <a:schemeClr val="accent4">
                  <a:lumMod val="60000"/>
                  <a:lumOff val="40000"/>
                </a:schemeClr>
              </a:solidFill>
            </c:spPr>
            <c:extLst>
              <c:ext xmlns:c16="http://schemas.microsoft.com/office/drawing/2014/chart" uri="{C3380CC4-5D6E-409C-BE32-E72D297353CC}">
                <c16:uniqueId val="{00000003-AC9A-CE4D-AC2F-0E2DB1B78B99}"/>
              </c:ext>
            </c:extLst>
          </c:dPt>
          <c:dPt>
            <c:idx val="2"/>
            <c:bubble3D val="0"/>
            <c:spPr>
              <a:solidFill>
                <a:srgbClr val="92D050"/>
              </a:solidFill>
            </c:spPr>
            <c:extLst>
              <c:ext xmlns:c16="http://schemas.microsoft.com/office/drawing/2014/chart" uri="{C3380CC4-5D6E-409C-BE32-E72D297353CC}">
                <c16:uniqueId val="{00000005-AC9A-CE4D-AC2F-0E2DB1B78B99}"/>
              </c:ext>
            </c:extLst>
          </c:dPt>
          <c:dPt>
            <c:idx val="3"/>
            <c:bubble3D val="0"/>
            <c:spPr>
              <a:solidFill>
                <a:schemeClr val="accent4"/>
              </a:solidFill>
            </c:spPr>
            <c:extLst>
              <c:ext xmlns:c16="http://schemas.microsoft.com/office/drawing/2014/chart" uri="{C3380CC4-5D6E-409C-BE32-E72D297353CC}">
                <c16:uniqueId val="{00000007-AC9A-CE4D-AC2F-0E2DB1B78B99}"/>
              </c:ext>
            </c:extLst>
          </c:dPt>
          <c:dPt>
            <c:idx val="4"/>
            <c:bubble3D val="0"/>
            <c:spPr>
              <a:solidFill>
                <a:srgbClr val="D2D2D2"/>
              </a:solidFill>
            </c:spPr>
            <c:extLst>
              <c:ext xmlns:c16="http://schemas.microsoft.com/office/drawing/2014/chart" uri="{C3380CC4-5D6E-409C-BE32-E72D297353CC}">
                <c16:uniqueId val="{00000009-AC9A-CE4D-AC2F-0E2DB1B78B99}"/>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- 3 Month Project Roadmap'!$B$36:$B$39</c:f>
              <c:strCache>
                <c:ptCount val="3"/>
                <c:pt idx="0">
                  <c:v>High</c:v>
                </c:pt>
                <c:pt idx="1">
                  <c:v>Medium</c:v>
                </c:pt>
                <c:pt idx="2">
                  <c:v>Low</c:v>
                </c:pt>
              </c:strCache>
            </c:strRef>
          </c:cat>
          <c:val>
            <c:numRef>
              <c:f>'BLANK - 3 Month Project Roadmap'!$C$36:$C$39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0A-AC9A-CE4D-AC2F-0E2DB1B78B99}"/>
            </c:ext>
          </c:extLst>
        </c:ser>
        <c:ser>
          <c:idx val="0"/>
          <c:order val="1"/>
          <c:dPt>
            <c:idx val="0"/>
            <c:bubble3D val="0"/>
            <c:spPr>
              <a:solidFill>
                <a:srgbClr val="81D6F0"/>
              </a:solidFill>
            </c:spPr>
            <c:extLst>
              <c:ext xmlns:c16="http://schemas.microsoft.com/office/drawing/2014/chart" uri="{C3380CC4-5D6E-409C-BE32-E72D297353CC}">
                <c16:uniqueId val="{0000000C-AC9A-CE4D-AC2F-0E2DB1B78B99}"/>
              </c:ext>
            </c:extLst>
          </c:dPt>
          <c:dPt>
            <c:idx val="1"/>
            <c:bubble3D val="0"/>
            <c:spPr>
              <a:solidFill>
                <a:srgbClr val="92D050"/>
              </a:solidFill>
            </c:spPr>
            <c:extLst>
              <c:ext xmlns:c16="http://schemas.microsoft.com/office/drawing/2014/chart" uri="{C3380CC4-5D6E-409C-BE32-E72D297353CC}">
                <c16:uniqueId val="{0000000E-AC9A-CE4D-AC2F-0E2DB1B78B99}"/>
              </c:ext>
            </c:extLst>
          </c:dPt>
          <c:dPt>
            <c:idx val="2"/>
            <c:bubble3D val="0"/>
            <c:spPr>
              <a:solidFill>
                <a:srgbClr val="00BD32"/>
              </a:solidFill>
            </c:spPr>
            <c:extLst>
              <c:ext xmlns:c16="http://schemas.microsoft.com/office/drawing/2014/chart" uri="{C3380CC4-5D6E-409C-BE32-E72D297353CC}">
                <c16:uniqueId val="{00000010-AC9A-CE4D-AC2F-0E2DB1B78B99}"/>
              </c:ext>
            </c:extLst>
          </c:dPt>
          <c:dPt>
            <c:idx val="3"/>
            <c:bubble3D val="0"/>
            <c:spPr>
              <a:solidFill>
                <a:schemeClr val="accent4"/>
              </a:solidFill>
            </c:spPr>
            <c:extLst>
              <c:ext xmlns:c16="http://schemas.microsoft.com/office/drawing/2014/chart" uri="{C3380CC4-5D6E-409C-BE32-E72D297353CC}">
                <c16:uniqueId val="{00000012-AC9A-CE4D-AC2F-0E2DB1B78B99}"/>
              </c:ext>
            </c:extLst>
          </c:dPt>
          <c:dPt>
            <c:idx val="4"/>
            <c:bubble3D val="0"/>
            <c:spPr>
              <a:solidFill>
                <a:srgbClr val="D2D2D2"/>
              </a:solidFill>
            </c:spPr>
            <c:extLst>
              <c:ext xmlns:c16="http://schemas.microsoft.com/office/drawing/2014/chart" uri="{C3380CC4-5D6E-409C-BE32-E72D297353CC}">
                <c16:uniqueId val="{00000014-AC9A-CE4D-AC2F-0E2DB1B78B99}"/>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- 3 Month Project Roadmap'!$B$36:$B$39</c:f>
              <c:strCache>
                <c:ptCount val="3"/>
                <c:pt idx="0">
                  <c:v>High</c:v>
                </c:pt>
                <c:pt idx="1">
                  <c:v>Medium</c:v>
                </c:pt>
                <c:pt idx="2">
                  <c:v>Low</c:v>
                </c:pt>
              </c:strCache>
            </c:strRef>
          </c:cat>
          <c:val>
            <c:numRef>
              <c:f>'BLANK - 3 Month Project Roadmap'!$C$36:$C$39</c:f>
              <c:numCache>
                <c:formatCode>0</c:formatCode>
                <c:ptCount val="4"/>
                <c:pt idx="0">
                  <c:v>0</c:v>
                </c:pt>
                <c:pt idx="1">
                  <c:v>0</c:v>
                </c:pt>
                <c:pt idx="2">
                  <c:v>0</c:v>
                </c:pt>
                <c:pt idx="3">
                  <c:v>0</c:v>
                </c:pt>
              </c:numCache>
            </c:numRef>
          </c:val>
          <c:extLst>
            <c:ext xmlns:c16="http://schemas.microsoft.com/office/drawing/2014/chart" uri="{C3380CC4-5D6E-409C-BE32-E72D297353CC}">
              <c16:uniqueId val="{00000015-AC9A-CE4D-AC2F-0E2DB1B78B99}"/>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412&amp;utm_source=integrated+content&amp;utm_campaign=/content/excel-project-timeline-template&amp;utm_medium=Three-Month+Project+Roadmap++11412&amp;lpa=Three-Month+Project+Roadmap++11412&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8</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2</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5</xdr:row>
      <xdr:rowOff>5168900</xdr:rowOff>
    </xdr:from>
    <xdr:to>
      <xdr:col>8</xdr:col>
      <xdr:colOff>38100</xdr:colOff>
      <xdr:row>6</xdr:row>
      <xdr:rowOff>2057400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444500</xdr:colOff>
      <xdr:row>6</xdr:row>
      <xdr:rowOff>2171700</xdr:rowOff>
    </xdr:from>
    <xdr:to>
      <xdr:col>7</xdr:col>
      <xdr:colOff>3860696</xdr:colOff>
      <xdr:row>7</xdr:row>
      <xdr:rowOff>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5</xdr:row>
      <xdr:rowOff>5168900</xdr:rowOff>
    </xdr:from>
    <xdr:to>
      <xdr:col>6</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1790700</xdr:colOff>
      <xdr:row>1</xdr:row>
      <xdr:rowOff>0</xdr:rowOff>
    </xdr:to>
    <xdr:pic>
      <xdr:nvPicPr>
        <xdr:cNvPr id="8" name="Picture 7">
          <a:hlinkClick xmlns:r="http://schemas.openxmlformats.org/officeDocument/2006/relationships" r:id="rId6"/>
          <a:extLst>
            <a:ext uri="{FF2B5EF4-FFF2-40B4-BE49-F238E27FC236}">
              <a16:creationId xmlns:a16="http://schemas.microsoft.com/office/drawing/2014/main" id="{C805E796-3723-704E-9278-4B1A326CB211}"/>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8</xdr:col>
      <xdr:colOff>25400</xdr:colOff>
      <xdr:row>5</xdr:row>
      <xdr:rowOff>0</xdr:rowOff>
    </xdr:to>
    <xdr:graphicFrame macro="">
      <xdr:nvGraphicFramePr>
        <xdr:cNvPr id="2" name="Chart 1">
          <a:extLst>
            <a:ext uri="{FF2B5EF4-FFF2-40B4-BE49-F238E27FC236}">
              <a16:creationId xmlns:a16="http://schemas.microsoft.com/office/drawing/2014/main" id="{9D78337C-A618-C84B-8247-941E46099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0</xdr:rowOff>
    </xdr:from>
    <xdr:to>
      <xdr:col>2</xdr:col>
      <xdr:colOff>109220</xdr:colOff>
      <xdr:row>5</xdr:row>
      <xdr:rowOff>4089400</xdr:rowOff>
    </xdr:to>
    <xdr:graphicFrame macro="">
      <xdr:nvGraphicFramePr>
        <xdr:cNvPr id="3" name="Chart 2">
          <a:extLst>
            <a:ext uri="{FF2B5EF4-FFF2-40B4-BE49-F238E27FC236}">
              <a16:creationId xmlns:a16="http://schemas.microsoft.com/office/drawing/2014/main" id="{BE0606AE-D4CA-FE43-B813-DC649773D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317500</xdr:colOff>
      <xdr:row>5</xdr:row>
      <xdr:rowOff>0</xdr:rowOff>
    </xdr:from>
    <xdr:to>
      <xdr:col>8</xdr:col>
      <xdr:colOff>38100</xdr:colOff>
      <xdr:row>5</xdr:row>
      <xdr:rowOff>2057400</xdr:rowOff>
    </xdr:to>
    <xdr:graphicFrame macro="">
      <xdr:nvGraphicFramePr>
        <xdr:cNvPr id="4" name="Chart 3">
          <a:extLst>
            <a:ext uri="{FF2B5EF4-FFF2-40B4-BE49-F238E27FC236}">
              <a16:creationId xmlns:a16="http://schemas.microsoft.com/office/drawing/2014/main" id="{74086B73-B877-5749-BB42-E013E8C29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444500</xdr:colOff>
      <xdr:row>5</xdr:row>
      <xdr:rowOff>2171700</xdr:rowOff>
    </xdr:from>
    <xdr:to>
      <xdr:col>7</xdr:col>
      <xdr:colOff>3860696</xdr:colOff>
      <xdr:row>6</xdr:row>
      <xdr:rowOff>0</xdr:rowOff>
    </xdr:to>
    <xdr:graphicFrame macro="">
      <xdr:nvGraphicFramePr>
        <xdr:cNvPr id="5" name="Chart 4">
          <a:extLst>
            <a:ext uri="{FF2B5EF4-FFF2-40B4-BE49-F238E27FC236}">
              <a16:creationId xmlns:a16="http://schemas.microsoft.com/office/drawing/2014/main" id="{AC6D4657-7E69-1649-AED5-CB3445558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5</xdr:row>
      <xdr:rowOff>0</xdr:rowOff>
    </xdr:from>
    <xdr:to>
      <xdr:col>6</xdr:col>
      <xdr:colOff>172720</xdr:colOff>
      <xdr:row>5</xdr:row>
      <xdr:rowOff>4089400</xdr:rowOff>
    </xdr:to>
    <xdr:graphicFrame macro="">
      <xdr:nvGraphicFramePr>
        <xdr:cNvPr id="6" name="Chart 5">
          <a:extLst>
            <a:ext uri="{FF2B5EF4-FFF2-40B4-BE49-F238E27FC236}">
              <a16:creationId xmlns:a16="http://schemas.microsoft.com/office/drawing/2014/main" id="{743FF28C-DAB5-4440-A3E7-5610358C5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152400</xdr:colOff>
      <xdr:row>4</xdr:row>
      <xdr:rowOff>50800</xdr:rowOff>
    </xdr:from>
    <xdr:to>
      <xdr:col>13</xdr:col>
      <xdr:colOff>673100</xdr:colOff>
      <xdr:row>4</xdr:row>
      <xdr:rowOff>4089400</xdr:rowOff>
    </xdr:to>
    <xdr:grpSp>
      <xdr:nvGrpSpPr>
        <xdr:cNvPr id="8" name="Group 7">
          <a:extLst>
            <a:ext uri="{FF2B5EF4-FFF2-40B4-BE49-F238E27FC236}">
              <a16:creationId xmlns:a16="http://schemas.microsoft.com/office/drawing/2014/main" id="{E93F33CA-4451-7B42-A938-5C47C23A03B6}"/>
            </a:ext>
          </a:extLst>
        </xdr:cNvPr>
        <xdr:cNvGrpSpPr/>
      </xdr:nvGrpSpPr>
      <xdr:grpSpPr>
        <a:xfrm>
          <a:off x="12534900" y="1892300"/>
          <a:ext cx="3213100" cy="4038600"/>
          <a:chOff x="16992600" y="7112000"/>
          <a:chExt cx="2908300" cy="3670300"/>
        </a:xfrm>
      </xdr:grpSpPr>
      <xdr:cxnSp macro="">
        <xdr:nvCxnSpPr>
          <xdr:cNvPr id="9" name="Straight Arrow Connector 8">
            <a:extLst>
              <a:ext uri="{FF2B5EF4-FFF2-40B4-BE49-F238E27FC236}">
                <a16:creationId xmlns:a16="http://schemas.microsoft.com/office/drawing/2014/main" id="{D63195C3-35A0-A640-978E-B698D06A300A}"/>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EEFA381-4D3C-4E4E-BA3E-D5710EE62BB2}"/>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EAE9570C-8EFC-634D-A087-EC2EBF65C84E}"/>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2&amp;utm_source=integrated+content&amp;utm_campaign=/content/excel-project-timeline-template&amp;utm_medium=Three-Month+Project+Roadmap++11412&amp;lpa=Three-Month+Project+Roadmap++1141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18"/>
  <sheetViews>
    <sheetView showGridLines="0" tabSelected="1" workbookViewId="0">
      <pane ySplit="1" topLeftCell="A2" activePane="bottomLeft" state="frozen"/>
      <selection pane="bottomLeft" activeCell="B43" sqref="B43:H43"/>
    </sheetView>
  </sheetViews>
  <sheetFormatPr baseColWidth="10" defaultColWidth="11" defaultRowHeight="13"/>
  <cols>
    <col min="1" max="1" width="3.33203125" style="5" customWidth="1"/>
    <col min="2" max="2" width="35.83203125" style="5" customWidth="1"/>
    <col min="3" max="4" width="10.83203125" style="5" customWidth="1"/>
    <col min="5" max="7" width="15.83203125" style="5" customWidth="1"/>
    <col min="8" max="8" width="50.83203125" style="5" customWidth="1"/>
    <col min="9" max="9" width="3.33203125" style="5" customWidth="1"/>
    <col min="10" max="10" width="15.83203125" style="5" customWidth="1"/>
    <col min="11" max="11" width="3.33203125" style="5" customWidth="1"/>
    <col min="12" max="12" width="12.83203125" style="5" customWidth="1"/>
    <col min="13" max="13" width="3.33203125" style="5" customWidth="1"/>
    <col min="14" max="16" width="11" style="5"/>
    <col min="17" max="17" width="9" style="5" customWidth="1"/>
    <col min="18" max="16384" width="11" style="5"/>
  </cols>
  <sheetData>
    <row r="1" spans="1:257" customFormat="1" ht="197" customHeight="1">
      <c r="B1" s="51"/>
    </row>
    <row r="2" spans="1:257" s="10" customFormat="1" ht="42" customHeight="1">
      <c r="B2" s="52" t="s">
        <v>34</v>
      </c>
    </row>
    <row r="3" spans="1:257" s="21" customFormat="1" ht="30" customHeight="1">
      <c r="A3" s="17"/>
      <c r="B3" s="18" t="s">
        <v>21</v>
      </c>
      <c r="C3" s="18"/>
      <c r="D3" s="18"/>
      <c r="E3" s="19" t="s">
        <v>50</v>
      </c>
      <c r="F3" s="20" t="s">
        <v>51</v>
      </c>
      <c r="G3" s="19" t="s">
        <v>11</v>
      </c>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257" ht="35" customHeight="1" thickBot="1">
      <c r="A4" s="1"/>
      <c r="B4" s="67"/>
      <c r="C4" s="68"/>
      <c r="D4" s="69"/>
      <c r="E4" s="54">
        <v>45292</v>
      </c>
      <c r="F4" s="54">
        <v>45382</v>
      </c>
      <c r="G4" s="55">
        <v>0.72</v>
      </c>
      <c r="H4" s="1"/>
      <c r="I4" s="1"/>
      <c r="J4" s="1"/>
      <c r="K4" s="1"/>
      <c r="L4" s="1"/>
      <c r="M4" s="1"/>
      <c r="N4" s="1"/>
      <c r="O4" s="1"/>
      <c r="P4" s="1"/>
      <c r="Q4" s="1"/>
      <c r="R4" s="1"/>
      <c r="S4" s="1"/>
      <c r="T4" s="1"/>
      <c r="U4" s="1"/>
      <c r="V4" s="1"/>
      <c r="W4" s="1"/>
      <c r="X4" s="1"/>
      <c r="Y4" s="1"/>
      <c r="Z4" s="1"/>
      <c r="AA4" s="1"/>
      <c r="AB4" s="1"/>
      <c r="AC4" s="1"/>
      <c r="AD4" s="1"/>
      <c r="AE4" s="1"/>
      <c r="AF4" s="1"/>
      <c r="AG4" s="1"/>
    </row>
    <row r="5" spans="1:257" ht="35" customHeight="1">
      <c r="A5" s="1"/>
      <c r="B5" s="56" t="s">
        <v>22</v>
      </c>
      <c r="C5" s="42"/>
      <c r="D5" s="42"/>
      <c r="E5" s="43"/>
      <c r="F5" s="44"/>
      <c r="G5" s="45"/>
      <c r="H5" s="1"/>
      <c r="I5" s="1"/>
      <c r="J5" s="1"/>
      <c r="K5" s="1"/>
      <c r="L5" s="1"/>
      <c r="M5" s="1"/>
      <c r="N5" s="1"/>
      <c r="O5" s="1"/>
      <c r="P5" s="1"/>
      <c r="Q5" s="1"/>
      <c r="R5" s="1"/>
      <c r="S5" s="1"/>
      <c r="T5" s="1"/>
      <c r="U5" s="1"/>
      <c r="V5" s="1"/>
      <c r="W5" s="1"/>
      <c r="X5" s="1"/>
      <c r="Y5" s="1"/>
      <c r="Z5" s="1"/>
      <c r="AA5" s="1"/>
      <c r="AB5" s="1"/>
      <c r="AC5" s="1"/>
      <c r="AD5" s="1"/>
      <c r="AE5" s="1"/>
      <c r="AF5" s="1"/>
      <c r="AG5" s="1"/>
    </row>
    <row r="6" spans="1:257" ht="409" customHeight="1">
      <c r="A6" s="1"/>
      <c r="B6" s="1"/>
      <c r="C6" s="8"/>
      <c r="D6" s="8"/>
      <c r="E6" s="8"/>
      <c r="F6" s="8"/>
      <c r="G6" s="8"/>
      <c r="H6" s="8"/>
      <c r="I6" s="1"/>
      <c r="J6" s="8"/>
      <c r="K6" s="1"/>
      <c r="L6" s="8"/>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323" customHeight="1">
      <c r="A7" s="1"/>
      <c r="B7" s="1"/>
      <c r="C7" s="8"/>
      <c r="D7" s="8"/>
      <c r="E7" s="8"/>
      <c r="F7" s="8"/>
      <c r="G7" s="8"/>
      <c r="H7" s="8"/>
      <c r="I7" s="1"/>
      <c r="J7" s="8"/>
      <c r="K7" s="1"/>
      <c r="L7" s="8"/>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35" customHeight="1">
      <c r="A9" s="1"/>
      <c r="B9" s="24" t="s">
        <v>12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25" customHeight="1">
      <c r="A10" s="1"/>
      <c r="B10" s="23" t="s">
        <v>32</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10" customFormat="1" ht="35" customHeight="1">
      <c r="A11" s="9"/>
      <c r="B11" s="12" t="s">
        <v>33</v>
      </c>
      <c r="C11" s="25" t="s">
        <v>17</v>
      </c>
      <c r="D11" s="25" t="s">
        <v>15</v>
      </c>
      <c r="E11" s="26" t="s">
        <v>16</v>
      </c>
      <c r="F11" s="12" t="s">
        <v>0</v>
      </c>
      <c r="G11" s="12" t="s">
        <v>4</v>
      </c>
      <c r="H11" s="12" t="s">
        <v>1</v>
      </c>
      <c r="I11" s="9"/>
      <c r="J11" s="12" t="s">
        <v>0</v>
      </c>
      <c r="K11" s="9"/>
      <c r="L11" s="12" t="s">
        <v>4</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7" customFormat="1" ht="23" customHeight="1">
      <c r="A12" s="6"/>
      <c r="B12" s="3" t="s">
        <v>47</v>
      </c>
      <c r="C12" s="27">
        <v>45292</v>
      </c>
      <c r="D12" s="27">
        <v>45322</v>
      </c>
      <c r="E12" s="28">
        <f>IF(C12=0,0,D12-C12)</f>
        <v>30</v>
      </c>
      <c r="F12" s="2" t="s">
        <v>26</v>
      </c>
      <c r="G12" s="2" t="s">
        <v>5</v>
      </c>
      <c r="H12" s="2"/>
      <c r="I12" s="22"/>
      <c r="J12" s="64" t="s">
        <v>26</v>
      </c>
      <c r="K12" s="6"/>
      <c r="L12" s="13" t="s">
        <v>5</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3" customHeight="1">
      <c r="A13" s="6"/>
      <c r="B13" s="3" t="s">
        <v>35</v>
      </c>
      <c r="C13" s="29">
        <v>45295</v>
      </c>
      <c r="D13" s="29">
        <v>45302</v>
      </c>
      <c r="E13" s="28">
        <f t="shared" ref="E13:E23" si="0">IF(C13=0,0,D13-C13)</f>
        <v>7</v>
      </c>
      <c r="F13" s="2" t="s">
        <v>26</v>
      </c>
      <c r="G13" s="3" t="s">
        <v>6</v>
      </c>
      <c r="H13" s="2"/>
      <c r="I13" s="22"/>
      <c r="J13" s="63" t="s">
        <v>27</v>
      </c>
      <c r="K13" s="6"/>
      <c r="L13" s="14" t="s">
        <v>6</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3" customHeight="1">
      <c r="A14" s="6"/>
      <c r="B14" s="3" t="s">
        <v>36</v>
      </c>
      <c r="C14" s="29">
        <v>45298</v>
      </c>
      <c r="D14" s="29">
        <v>45302</v>
      </c>
      <c r="E14" s="28">
        <f t="shared" si="0"/>
        <v>4</v>
      </c>
      <c r="F14" s="2" t="s">
        <v>26</v>
      </c>
      <c r="G14" s="3" t="s">
        <v>7</v>
      </c>
      <c r="H14" s="2"/>
      <c r="I14" s="22"/>
      <c r="J14" s="65" t="s">
        <v>28</v>
      </c>
      <c r="K14" s="6"/>
      <c r="L14" s="15" t="s">
        <v>7</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3" customHeight="1">
      <c r="A15" s="6"/>
      <c r="B15" s="3" t="s">
        <v>37</v>
      </c>
      <c r="C15" s="29">
        <v>45301</v>
      </c>
      <c r="D15" s="29">
        <v>45306</v>
      </c>
      <c r="E15" s="28">
        <f t="shared" si="0"/>
        <v>5</v>
      </c>
      <c r="F15" s="2" t="s">
        <v>26</v>
      </c>
      <c r="G15" s="3" t="s">
        <v>7</v>
      </c>
      <c r="H15" s="2"/>
      <c r="I15" s="22"/>
      <c r="J15" s="61"/>
      <c r="K15" s="6"/>
      <c r="L15" s="1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3" customHeight="1">
      <c r="A16" s="6"/>
      <c r="B16" s="3" t="s">
        <v>38</v>
      </c>
      <c r="C16" s="29">
        <v>45304</v>
      </c>
      <c r="D16" s="29">
        <v>45311</v>
      </c>
      <c r="E16" s="28">
        <f t="shared" si="0"/>
        <v>7</v>
      </c>
      <c r="F16" s="2" t="s">
        <v>26</v>
      </c>
      <c r="G16" s="3" t="s">
        <v>7</v>
      </c>
      <c r="H16" s="2"/>
      <c r="I16" s="6"/>
      <c r="J16" s="62"/>
      <c r="K16" s="6"/>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3" customHeight="1">
      <c r="A17" s="6"/>
      <c r="B17" s="3" t="s">
        <v>48</v>
      </c>
      <c r="C17" s="29">
        <v>45323</v>
      </c>
      <c r="D17" s="29">
        <v>45351</v>
      </c>
      <c r="E17" s="28">
        <f t="shared" si="0"/>
        <v>28</v>
      </c>
      <c r="F17" s="3" t="s">
        <v>27</v>
      </c>
      <c r="G17" s="3" t="s">
        <v>5</v>
      </c>
      <c r="H17" s="2"/>
      <c r="I17" s="6"/>
      <c r="J17" s="61"/>
      <c r="K17" s="6"/>
      <c r="L17" s="8"/>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3" customHeight="1">
      <c r="A18" s="6"/>
      <c r="B18" s="3" t="s">
        <v>39</v>
      </c>
      <c r="C18" s="29">
        <v>45323</v>
      </c>
      <c r="D18" s="27">
        <v>45332</v>
      </c>
      <c r="E18" s="28">
        <f t="shared" si="0"/>
        <v>9</v>
      </c>
      <c r="F18" s="3" t="s">
        <v>27</v>
      </c>
      <c r="G18" s="3" t="s">
        <v>5</v>
      </c>
      <c r="H18" s="2"/>
      <c r="I18" s="6"/>
      <c r="J18" s="8"/>
      <c r="K18" s="6"/>
      <c r="L18" s="8"/>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3" customHeight="1">
      <c r="A19" s="6"/>
      <c r="B19" s="3" t="s">
        <v>40</v>
      </c>
      <c r="C19" s="29">
        <v>45324</v>
      </c>
      <c r="D19" s="27">
        <v>45333</v>
      </c>
      <c r="E19" s="28">
        <f t="shared" si="0"/>
        <v>9</v>
      </c>
      <c r="F19" s="3" t="s">
        <v>26</v>
      </c>
      <c r="G19" s="3" t="s">
        <v>5</v>
      </c>
      <c r="H19" s="2"/>
      <c r="I19" s="6"/>
      <c r="J19" s="8"/>
      <c r="K19" s="6"/>
      <c r="L19" s="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3" customHeight="1">
      <c r="A20" s="6"/>
      <c r="B20" s="3" t="s">
        <v>41</v>
      </c>
      <c r="C20" s="29">
        <v>45337</v>
      </c>
      <c r="D20" s="27">
        <v>45347</v>
      </c>
      <c r="E20" s="28">
        <f t="shared" si="0"/>
        <v>10</v>
      </c>
      <c r="F20" s="3" t="s">
        <v>28</v>
      </c>
      <c r="G20" s="3" t="s">
        <v>7</v>
      </c>
      <c r="H20" s="2"/>
      <c r="I20" s="6"/>
      <c r="J20" s="8"/>
      <c r="K20" s="6"/>
      <c r="L20" s="8"/>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3" customHeight="1">
      <c r="A21" s="6"/>
      <c r="B21" s="3" t="s">
        <v>42</v>
      </c>
      <c r="C21" s="29">
        <v>45342</v>
      </c>
      <c r="D21" s="27">
        <v>45349</v>
      </c>
      <c r="E21" s="28">
        <f t="shared" si="0"/>
        <v>7</v>
      </c>
      <c r="F21" s="3" t="s">
        <v>28</v>
      </c>
      <c r="G21" s="3" t="s">
        <v>5</v>
      </c>
      <c r="H21" s="2"/>
      <c r="I21" s="6"/>
      <c r="J21" s="8"/>
      <c r="K21" s="6"/>
      <c r="L21" s="8"/>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3" customHeight="1">
      <c r="A22" s="6"/>
      <c r="B22" s="3" t="s">
        <v>49</v>
      </c>
      <c r="C22" s="29">
        <v>45352</v>
      </c>
      <c r="D22" s="27">
        <v>45382</v>
      </c>
      <c r="E22" s="28">
        <f t="shared" si="0"/>
        <v>30</v>
      </c>
      <c r="F22" s="3" t="s">
        <v>28</v>
      </c>
      <c r="G22" s="3" t="s">
        <v>5</v>
      </c>
      <c r="H22" s="2"/>
      <c r="I22" s="6"/>
      <c r="J22" s="8"/>
      <c r="K22" s="6"/>
      <c r="L22" s="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3" customHeight="1">
      <c r="A23" s="6"/>
      <c r="B23" s="3" t="s">
        <v>43</v>
      </c>
      <c r="C23" s="29">
        <v>45352</v>
      </c>
      <c r="D23" s="27">
        <v>45356</v>
      </c>
      <c r="E23" s="28">
        <f t="shared" si="0"/>
        <v>4</v>
      </c>
      <c r="F23" s="3" t="s">
        <v>26</v>
      </c>
      <c r="G23" s="3" t="s">
        <v>6</v>
      </c>
      <c r="H23" s="2"/>
      <c r="I23" s="6"/>
      <c r="J23" s="8"/>
      <c r="K23" s="6"/>
      <c r="L23" s="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3" customHeight="1">
      <c r="A24" s="6"/>
      <c r="B24" s="3" t="s">
        <v>44</v>
      </c>
      <c r="C24" s="29">
        <v>45356</v>
      </c>
      <c r="D24" s="27">
        <v>45362</v>
      </c>
      <c r="E24" s="28">
        <f t="shared" ref="E24:E25" si="1">IF(C24=0,0,D24-C24)</f>
        <v>6</v>
      </c>
      <c r="F24" s="3" t="s">
        <v>26</v>
      </c>
      <c r="G24" s="3" t="s">
        <v>5</v>
      </c>
      <c r="H24" s="2"/>
      <c r="I24" s="6"/>
      <c r="J24" s="8"/>
      <c r="K24" s="6"/>
      <c r="L24" s="8"/>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3" customHeight="1">
      <c r="A25" s="6"/>
      <c r="B25" s="3" t="s">
        <v>45</v>
      </c>
      <c r="C25" s="29">
        <v>45362</v>
      </c>
      <c r="D25" s="27">
        <v>45370</v>
      </c>
      <c r="E25" s="28">
        <f t="shared" si="1"/>
        <v>8</v>
      </c>
      <c r="F25" s="3" t="s">
        <v>27</v>
      </c>
      <c r="G25" s="3" t="s">
        <v>5</v>
      </c>
      <c r="H25" s="2"/>
      <c r="I25" s="6"/>
      <c r="J25" s="8"/>
      <c r="K25" s="6"/>
      <c r="L25" s="8"/>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3" customHeight="1">
      <c r="A26" s="6"/>
      <c r="B26" s="3" t="s">
        <v>46</v>
      </c>
      <c r="C26" s="29">
        <v>45371</v>
      </c>
      <c r="D26" s="27">
        <v>45382</v>
      </c>
      <c r="E26" s="28">
        <f t="shared" ref="E26" si="2">IF(C26=0,0,D26-C26)</f>
        <v>11</v>
      </c>
      <c r="F26" s="3" t="s">
        <v>28</v>
      </c>
      <c r="G26" s="3" t="s">
        <v>5</v>
      </c>
      <c r="H26" s="2"/>
      <c r="I26" s="6"/>
      <c r="J26" s="8"/>
      <c r="K26" s="6"/>
      <c r="L26" s="8"/>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ht="25" customHeight="1">
      <c r="A28" s="1"/>
      <c r="B28" s="23" t="s">
        <v>30</v>
      </c>
      <c r="C28" s="1"/>
      <c r="D28" s="1"/>
      <c r="F28" s="23" t="s">
        <v>19</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s="16" customFormat="1" ht="23" customHeight="1">
      <c r="B29" s="40" t="s">
        <v>0</v>
      </c>
      <c r="C29" s="41" t="s">
        <v>13</v>
      </c>
      <c r="D29" s="41" t="s">
        <v>14</v>
      </c>
      <c r="F29" s="32" t="s">
        <v>25</v>
      </c>
      <c r="G29" s="31">
        <v>80000</v>
      </c>
    </row>
    <row r="30" spans="1:257" s="16" customFormat="1" ht="23" customHeight="1" thickBot="1">
      <c r="B30" s="64" t="s">
        <v>26</v>
      </c>
      <c r="C30" s="34">
        <f>COUNTIF(F12:F26, "On Schedule")</f>
        <v>8</v>
      </c>
      <c r="D30" s="35">
        <f>IFERROR(C30/C33,"")</f>
        <v>0.53333333333333333</v>
      </c>
      <c r="F30" s="58" t="s">
        <v>23</v>
      </c>
      <c r="G30" s="59">
        <v>50000</v>
      </c>
    </row>
    <row r="31" spans="1:257" s="16" customFormat="1" ht="23" customHeight="1" thickTop="1" thickBot="1">
      <c r="B31" s="63" t="s">
        <v>27</v>
      </c>
      <c r="C31" s="34">
        <f>COUNTIF(F12:F26, "Needs Attention")</f>
        <v>3</v>
      </c>
      <c r="D31" s="35">
        <f>IFERROR(C31/C33,"")</f>
        <v>0.2</v>
      </c>
      <c r="F31" s="57" t="s">
        <v>24</v>
      </c>
      <c r="G31" s="60">
        <f>G29-G30</f>
        <v>30000</v>
      </c>
    </row>
    <row r="32" spans="1:257" s="16" customFormat="1" ht="23" customHeight="1" thickBot="1">
      <c r="B32" s="66" t="s">
        <v>28</v>
      </c>
      <c r="C32" s="36">
        <f>COUNTIF(F12:F26, "Delayed")</f>
        <v>4</v>
      </c>
      <c r="D32" s="37">
        <f>IFERROR(C32/C33,"")</f>
        <v>0.26666666666666666</v>
      </c>
    </row>
    <row r="33" spans="1:257" s="16" customFormat="1" ht="23" customHeight="1">
      <c r="B33" s="30" t="s">
        <v>18</v>
      </c>
      <c r="C33" s="38">
        <f>SUM(C30:C32)</f>
        <v>15</v>
      </c>
      <c r="D33" s="39">
        <f>SUM(D30:D32)</f>
        <v>1</v>
      </c>
    </row>
    <row r="34" spans="1:257" s="16" customFormat="1"/>
    <row r="35" spans="1:257" ht="25" customHeight="1">
      <c r="A35" s="1"/>
      <c r="B35" s="23" t="s">
        <v>31</v>
      </c>
      <c r="C35" s="1"/>
      <c r="D35" s="1"/>
      <c r="F35" s="46" t="s">
        <v>20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s="16" customFormat="1" ht="23" customHeight="1">
      <c r="B36" s="40" t="s">
        <v>4</v>
      </c>
      <c r="C36" s="41" t="s">
        <v>13</v>
      </c>
      <c r="D36" s="41" t="s">
        <v>14</v>
      </c>
      <c r="F36" s="48" t="s">
        <v>10</v>
      </c>
      <c r="G36" s="31">
        <v>5</v>
      </c>
    </row>
    <row r="37" spans="1:257" s="16" customFormat="1" ht="23" customHeight="1">
      <c r="B37" s="13" t="s">
        <v>5</v>
      </c>
      <c r="C37" s="34">
        <f>COUNTIF(G12:G26, "High")</f>
        <v>9</v>
      </c>
      <c r="D37" s="35">
        <f>IFERROR(C37/C41,"")</f>
        <v>0.6</v>
      </c>
      <c r="F37" s="47" t="s">
        <v>9</v>
      </c>
      <c r="G37" s="31">
        <v>2</v>
      </c>
    </row>
    <row r="38" spans="1:257" s="16" customFormat="1" ht="23" customHeight="1">
      <c r="B38" s="14" t="s">
        <v>6</v>
      </c>
      <c r="C38" s="34">
        <f>COUNTIF(G12:G26, "Medium")</f>
        <v>2</v>
      </c>
      <c r="D38" s="35">
        <f>IFERROR(C38/C41,"")</f>
        <v>0.13333333333333333</v>
      </c>
      <c r="F38" s="49" t="s">
        <v>8</v>
      </c>
      <c r="G38" s="31">
        <v>4</v>
      </c>
    </row>
    <row r="39" spans="1:257" s="16" customFormat="1" ht="23" customHeight="1">
      <c r="B39" s="15" t="s">
        <v>7</v>
      </c>
      <c r="C39" s="34">
        <f>COUNTIF(G12:G26, "Low")</f>
        <v>4</v>
      </c>
      <c r="D39" s="35">
        <f>IFERROR(C39/C41,"")</f>
        <v>0.26666666666666666</v>
      </c>
      <c r="E39" s="1"/>
      <c r="F39" s="1"/>
    </row>
    <row r="40" spans="1:257" s="16" customFormat="1" ht="23" customHeight="1" thickBot="1">
      <c r="B40" s="33"/>
      <c r="C40" s="36">
        <f>COUNTIF(G12:G23, "...")</f>
        <v>0</v>
      </c>
      <c r="D40" s="37">
        <f>IFERROR(C40/C41,"")</f>
        <v>0</v>
      </c>
      <c r="E40" s="1"/>
      <c r="F40" s="1"/>
    </row>
    <row r="41" spans="1:257" s="16" customFormat="1" ht="23" customHeight="1">
      <c r="B41" s="30" t="s">
        <v>18</v>
      </c>
      <c r="C41" s="38">
        <f>SUM(C37:C40)</f>
        <v>15</v>
      </c>
      <c r="D41" s="39">
        <f>SUM(D37:D40)</f>
        <v>1</v>
      </c>
      <c r="E41" s="1"/>
      <c r="F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ustomFormat="1" ht="50" customHeight="1">
      <c r="A43" s="5"/>
      <c r="B43" s="70" t="s">
        <v>2</v>
      </c>
      <c r="C43" s="70"/>
      <c r="D43" s="70"/>
      <c r="E43" s="70"/>
      <c r="F43" s="70"/>
      <c r="G43" s="70"/>
      <c r="H43" s="70"/>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sheetData>
  <mergeCells count="2">
    <mergeCell ref="B43:H43"/>
    <mergeCell ref="B4:D4"/>
  </mergeCells>
  <phoneticPr fontId="3" type="noConversion"/>
  <conditionalFormatting sqref="J12:J15 J17 F12:F23">
    <cfRule type="containsText" dxfId="47" priority="48" operator="containsText" text="On Schedule">
      <formula>NOT(ISERROR(SEARCH("On Schedule",F12)))</formula>
    </cfRule>
    <cfRule type="containsText" dxfId="46" priority="68" operator="containsText" text="Delayed">
      <formula>NOT(ISERROR(SEARCH("Delayed",F12)))</formula>
    </cfRule>
    <cfRule type="containsText" dxfId="45" priority="69" operator="containsText" text="Needs Attention">
      <formula>NOT(ISERROR(SEARCH("Needs Attention",F12)))</formula>
    </cfRule>
    <cfRule type="containsText" dxfId="44" priority="70" operator="containsText" text="In Progress">
      <formula>NOT(ISERROR(SEARCH("In Progress",F12)))</formula>
    </cfRule>
    <cfRule type="containsText" dxfId="43" priority="71" operator="containsText" text="Not Started">
      <formula>NOT(ISERROR(SEARCH("Not Started",F12)))</formula>
    </cfRule>
  </conditionalFormatting>
  <conditionalFormatting sqref="G12:G23 L12:L15">
    <cfRule type="containsText" dxfId="42" priority="49" operator="containsText" text="Low">
      <formula>NOT(ISERROR(SEARCH("Low",G12)))</formula>
    </cfRule>
    <cfRule type="containsText" dxfId="41" priority="50" operator="containsText" text="Medium">
      <formula>NOT(ISERROR(SEARCH("Medium",G12)))</formula>
    </cfRule>
    <cfRule type="containsText" dxfId="40" priority="51" operator="containsText" text="High">
      <formula>NOT(ISERROR(SEARCH("High",G12)))</formula>
    </cfRule>
  </conditionalFormatting>
  <conditionalFormatting sqref="B37:B40">
    <cfRule type="containsText" dxfId="39" priority="22" operator="containsText" text="Low">
      <formula>NOT(ISERROR(SEARCH("Low",B37)))</formula>
    </cfRule>
    <cfRule type="containsText" dxfId="38" priority="23" operator="containsText" text="Medium">
      <formula>NOT(ISERROR(SEARCH("Medium",B37)))</formula>
    </cfRule>
    <cfRule type="containsText" dxfId="37" priority="24" operator="containsText" text="High">
      <formula>NOT(ISERROR(SEARCH("High",B37)))</formula>
    </cfRule>
  </conditionalFormatting>
  <conditionalFormatting sqref="B30:B32">
    <cfRule type="containsText" dxfId="36" priority="9" operator="containsText" text="Overdue">
      <formula>NOT(ISERROR(SEARCH("Overdue",B30)))</formula>
    </cfRule>
    <cfRule type="containsText" dxfId="35" priority="10" operator="containsText" text="On Hold">
      <formula>NOT(ISERROR(SEARCH("On Hold",B30)))</formula>
    </cfRule>
    <cfRule type="containsText" dxfId="34" priority="11" operator="containsText" text="Complete">
      <formula>NOT(ISERROR(SEARCH("Complete",B30)))</formula>
    </cfRule>
    <cfRule type="containsText" dxfId="33" priority="12" operator="containsText" text="In Progress">
      <formula>NOT(ISERROR(SEARCH("In Progress",B30)))</formula>
    </cfRule>
    <cfRule type="containsText" dxfId="32" priority="13" operator="containsText" text="Not Started">
      <formula>NOT(ISERROR(SEARCH("Not Started",B30)))</formula>
    </cfRule>
  </conditionalFormatting>
  <conditionalFormatting sqref="F24:F26">
    <cfRule type="containsText" dxfId="31" priority="1" operator="containsText" text="On Schedule">
      <formula>NOT(ISERROR(SEARCH("On Schedule",F24)))</formula>
    </cfRule>
    <cfRule type="containsText" dxfId="30" priority="5" operator="containsText" text="Delayed">
      <formula>NOT(ISERROR(SEARCH("Delayed",F24)))</formula>
    </cfRule>
    <cfRule type="containsText" dxfId="29" priority="6" operator="containsText" text="Needs Attention">
      <formula>NOT(ISERROR(SEARCH("Needs Attention",F24)))</formula>
    </cfRule>
    <cfRule type="containsText" dxfId="28" priority="7" operator="containsText" text="In Progress">
      <formula>NOT(ISERROR(SEARCH("In Progress",F24)))</formula>
    </cfRule>
    <cfRule type="containsText" dxfId="27" priority="8" operator="containsText" text="Not Started">
      <formula>NOT(ISERROR(SEARCH("Not Started",F24)))</formula>
    </cfRule>
  </conditionalFormatting>
  <conditionalFormatting sqref="G24:G26">
    <cfRule type="containsText" dxfId="26" priority="2" operator="containsText" text="Low">
      <formula>NOT(ISERROR(SEARCH("Low",G24)))</formula>
    </cfRule>
    <cfRule type="containsText" dxfId="25" priority="3" operator="containsText" text="Medium">
      <formula>NOT(ISERROR(SEARCH("Medium",G24)))</formula>
    </cfRule>
    <cfRule type="containsText" dxfId="24" priority="4" operator="containsText" text="High">
      <formula>NOT(ISERROR(SEARCH("High",G24)))</formula>
    </cfRule>
  </conditionalFormatting>
  <dataValidations count="2">
    <dataValidation type="list" allowBlank="1" showInputMessage="1" showErrorMessage="1" sqref="G12:G26" xr:uid="{9D172C47-4C27-2D41-BCB6-1E823B5B1CF5}">
      <formula1>$L$12:$L$15</formula1>
    </dataValidation>
    <dataValidation type="list" allowBlank="1" showInputMessage="1" showErrorMessage="1" sqref="F12:F26" xr:uid="{BEF7E677-7619-1544-B928-2846876EF993}">
      <formula1>$J$12:$J$17</formula1>
    </dataValidation>
  </dataValidations>
  <hyperlinks>
    <hyperlink ref="B43:H43" r:id="rId1" display="CLICK HERE TO CREATE IN SMARTSHEET" xr:uid="{E733B5E4-CB95-4FFC-A3CD-D12B2B0C5E56}"/>
  </hyperlinks>
  <pageMargins left="0.3" right="0.3" top="0.3" bottom="0.3" header="0" footer="0"/>
  <pageSetup scale="66" fitToHeight="0" orientation="landscape" horizontalDpi="4294967292" verticalDpi="4294967292"/>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2B20-8966-8342-8F2D-D157B7FE3BE3}">
  <sheetPr>
    <tabColor theme="3" tint="0.59999389629810485"/>
    <pageSetUpPr fitToPage="1"/>
  </sheetPr>
  <dimension ref="A1:JU1016"/>
  <sheetViews>
    <sheetView showGridLines="0" workbookViewId="0">
      <pane ySplit="1" topLeftCell="A2" activePane="bottomLeft" state="frozen"/>
      <selection pane="bottomLeft" activeCell="H1" sqref="H1"/>
    </sheetView>
  </sheetViews>
  <sheetFormatPr baseColWidth="10" defaultColWidth="11" defaultRowHeight="13"/>
  <cols>
    <col min="1" max="1" width="3.33203125" style="5" customWidth="1"/>
    <col min="2" max="2" width="35.83203125" style="5" customWidth="1"/>
    <col min="3" max="4" width="10.83203125" style="5" customWidth="1"/>
    <col min="5" max="7" width="15.83203125" style="5" customWidth="1"/>
    <col min="8" max="8" width="50.83203125" style="5" customWidth="1"/>
    <col min="9" max="9" width="3.33203125" style="5" customWidth="1"/>
    <col min="10" max="10" width="15.83203125" style="5" customWidth="1"/>
    <col min="11" max="11" width="3.33203125" style="5" customWidth="1"/>
    <col min="12" max="12" width="12.83203125" style="5" customWidth="1"/>
    <col min="13" max="13" width="3.33203125" style="5" customWidth="1"/>
    <col min="14" max="16" width="11" style="5"/>
    <col min="17" max="17" width="9" style="5" customWidth="1"/>
    <col min="18" max="16384" width="11" style="5"/>
  </cols>
  <sheetData>
    <row r="1" spans="1:257" s="10" customFormat="1" ht="50" customHeight="1">
      <c r="B1" s="52" t="s">
        <v>34</v>
      </c>
    </row>
    <row r="2" spans="1:257" s="21" customFormat="1" ht="25" customHeight="1">
      <c r="A2" s="17"/>
      <c r="B2" s="18" t="s">
        <v>21</v>
      </c>
      <c r="C2" s="18"/>
      <c r="D2" s="18"/>
      <c r="E2" s="19" t="s">
        <v>50</v>
      </c>
      <c r="F2" s="20" t="s">
        <v>51</v>
      </c>
      <c r="G2" s="19" t="s">
        <v>11</v>
      </c>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257" ht="35" customHeight="1" thickBot="1">
      <c r="A3" s="1"/>
      <c r="B3" s="67"/>
      <c r="C3" s="68"/>
      <c r="D3" s="69"/>
      <c r="E3" s="54"/>
      <c r="F3" s="54"/>
      <c r="G3" s="55"/>
      <c r="H3" s="50" t="s">
        <v>29</v>
      </c>
      <c r="I3" s="1"/>
      <c r="J3" s="1"/>
      <c r="K3" s="1"/>
      <c r="L3" s="1"/>
      <c r="M3" s="1"/>
      <c r="N3" s="1"/>
      <c r="O3" s="1"/>
      <c r="P3" s="1"/>
      <c r="Q3" s="1"/>
      <c r="R3" s="1"/>
      <c r="S3" s="1"/>
      <c r="T3" s="1"/>
      <c r="U3" s="1"/>
      <c r="V3" s="1"/>
      <c r="W3" s="1"/>
      <c r="X3" s="1"/>
      <c r="Y3" s="1"/>
      <c r="Z3" s="1"/>
      <c r="AA3" s="1"/>
      <c r="AB3" s="1"/>
      <c r="AC3" s="1"/>
      <c r="AD3" s="1"/>
      <c r="AE3" s="1"/>
      <c r="AF3" s="1"/>
      <c r="AG3" s="1"/>
    </row>
    <row r="4" spans="1:257" ht="35" customHeight="1">
      <c r="A4" s="1"/>
      <c r="B4" s="56" t="s">
        <v>22</v>
      </c>
      <c r="C4" s="42"/>
      <c r="D4" s="42"/>
      <c r="E4" s="43"/>
      <c r="F4" s="44"/>
      <c r="G4" s="45"/>
      <c r="H4" s="1"/>
      <c r="I4" s="1"/>
      <c r="J4" s="1"/>
      <c r="K4" s="1"/>
      <c r="L4" s="1"/>
      <c r="M4" s="1"/>
      <c r="N4" s="1"/>
      <c r="O4" s="1"/>
      <c r="P4" s="1"/>
      <c r="Q4" s="1"/>
      <c r="R4" s="1"/>
      <c r="S4" s="1"/>
      <c r="T4" s="1"/>
      <c r="U4" s="1"/>
      <c r="V4" s="1"/>
      <c r="W4" s="1"/>
      <c r="X4" s="1"/>
      <c r="Y4" s="1"/>
      <c r="Z4" s="1"/>
      <c r="AA4" s="1"/>
      <c r="AB4" s="1"/>
      <c r="AC4" s="1"/>
      <c r="AD4" s="1"/>
      <c r="AE4" s="1"/>
      <c r="AF4" s="1"/>
      <c r="AG4" s="1"/>
    </row>
    <row r="5" spans="1:257" ht="409" customHeight="1">
      <c r="A5" s="1"/>
      <c r="B5" s="1"/>
      <c r="C5" s="8"/>
      <c r="D5" s="8"/>
      <c r="E5" s="8"/>
      <c r="F5" s="8"/>
      <c r="G5" s="8"/>
      <c r="H5" s="8"/>
      <c r="I5" s="1"/>
      <c r="J5" s="8"/>
      <c r="K5" s="1"/>
      <c r="L5" s="8"/>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323" customHeight="1">
      <c r="A6" s="1"/>
      <c r="B6" s="1"/>
      <c r="C6" s="8"/>
      <c r="D6" s="8"/>
      <c r="E6" s="8"/>
      <c r="F6" s="8"/>
      <c r="G6" s="8"/>
      <c r="H6" s="8"/>
      <c r="I6" s="1"/>
      <c r="J6" s="8"/>
      <c r="K6" s="1"/>
      <c r="L6" s="8"/>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35" customHeight="1">
      <c r="A8" s="1"/>
      <c r="B8" s="24" t="s">
        <v>12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25" customHeight="1">
      <c r="A9" s="1"/>
      <c r="B9" s="23" t="s">
        <v>32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10" customFormat="1" ht="35" customHeight="1">
      <c r="A10" s="9"/>
      <c r="B10" s="12" t="s">
        <v>33</v>
      </c>
      <c r="C10" s="25" t="s">
        <v>17</v>
      </c>
      <c r="D10" s="25" t="s">
        <v>15</v>
      </c>
      <c r="E10" s="26" t="s">
        <v>16</v>
      </c>
      <c r="F10" s="12" t="s">
        <v>0</v>
      </c>
      <c r="G10" s="12" t="s">
        <v>4</v>
      </c>
      <c r="H10" s="12" t="s">
        <v>1</v>
      </c>
      <c r="I10" s="9"/>
      <c r="J10" s="12" t="s">
        <v>0</v>
      </c>
      <c r="K10" s="9"/>
      <c r="L10" s="12" t="s">
        <v>4</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7" customFormat="1" ht="23" customHeight="1">
      <c r="A11" s="6"/>
      <c r="B11" s="3" t="s">
        <v>52</v>
      </c>
      <c r="C11" s="27"/>
      <c r="D11" s="27"/>
      <c r="E11" s="28">
        <f>IF(C11=0,0,D11-C11)</f>
        <v>0</v>
      </c>
      <c r="F11" s="2"/>
      <c r="G11" s="2"/>
      <c r="H11" s="2"/>
      <c r="I11" s="22"/>
      <c r="J11" s="64" t="s">
        <v>26</v>
      </c>
      <c r="K11" s="6"/>
      <c r="L11" s="13" t="s">
        <v>5</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3" customHeight="1">
      <c r="A12" s="6"/>
      <c r="B12" s="3" t="s">
        <v>35</v>
      </c>
      <c r="C12" s="29"/>
      <c r="D12" s="29"/>
      <c r="E12" s="28">
        <f t="shared" ref="E12:E25" si="0">IF(C12=0,0,D12-C12)</f>
        <v>0</v>
      </c>
      <c r="F12" s="2"/>
      <c r="G12" s="3"/>
      <c r="H12" s="2"/>
      <c r="I12" s="22"/>
      <c r="J12" s="63" t="s">
        <v>27</v>
      </c>
      <c r="K12" s="6"/>
      <c r="L12" s="14" t="s">
        <v>6</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3" customHeight="1">
      <c r="A13" s="6"/>
      <c r="B13" s="3" t="s">
        <v>36</v>
      </c>
      <c r="C13" s="29"/>
      <c r="D13" s="29"/>
      <c r="E13" s="28">
        <f t="shared" si="0"/>
        <v>0</v>
      </c>
      <c r="F13" s="2"/>
      <c r="G13" s="3"/>
      <c r="H13" s="2"/>
      <c r="I13" s="22"/>
      <c r="J13" s="65" t="s">
        <v>28</v>
      </c>
      <c r="K13" s="6"/>
      <c r="L13" s="15" t="s">
        <v>7</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3" customHeight="1">
      <c r="A14" s="6"/>
      <c r="B14" s="3" t="s">
        <v>37</v>
      </c>
      <c r="C14" s="29"/>
      <c r="D14" s="29"/>
      <c r="E14" s="28">
        <f t="shared" si="0"/>
        <v>0</v>
      </c>
      <c r="F14" s="2"/>
      <c r="G14" s="3"/>
      <c r="H14" s="2"/>
      <c r="I14" s="22"/>
      <c r="J14" s="61"/>
      <c r="K14" s="6"/>
      <c r="L14" s="1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3" customHeight="1">
      <c r="A15" s="6"/>
      <c r="B15" s="3" t="s">
        <v>38</v>
      </c>
      <c r="C15" s="29"/>
      <c r="D15" s="29"/>
      <c r="E15" s="28">
        <f t="shared" si="0"/>
        <v>0</v>
      </c>
      <c r="F15" s="2"/>
      <c r="G15" s="3"/>
      <c r="H15" s="2"/>
      <c r="I15" s="6"/>
      <c r="J15" s="62"/>
      <c r="K15" s="6"/>
      <c r="L15" s="8"/>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3" customHeight="1">
      <c r="A16" s="6"/>
      <c r="B16" s="3" t="s">
        <v>52</v>
      </c>
      <c r="C16" s="29"/>
      <c r="D16" s="29"/>
      <c r="E16" s="28">
        <f t="shared" si="0"/>
        <v>0</v>
      </c>
      <c r="F16" s="3"/>
      <c r="G16" s="3"/>
      <c r="H16" s="2"/>
      <c r="I16" s="6"/>
      <c r="J16" s="61"/>
      <c r="K16" s="6"/>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3" customHeight="1">
      <c r="A17" s="6"/>
      <c r="B17" s="3" t="s">
        <v>39</v>
      </c>
      <c r="C17" s="29"/>
      <c r="D17" s="27"/>
      <c r="E17" s="28">
        <f t="shared" si="0"/>
        <v>0</v>
      </c>
      <c r="F17" s="3"/>
      <c r="G17" s="3"/>
      <c r="H17" s="2"/>
      <c r="I17" s="6"/>
      <c r="J17" s="8"/>
      <c r="K17" s="6"/>
      <c r="L17" s="8"/>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3" customHeight="1">
      <c r="A18" s="6"/>
      <c r="B18" s="3" t="s">
        <v>40</v>
      </c>
      <c r="C18" s="29"/>
      <c r="D18" s="27"/>
      <c r="E18" s="28">
        <f t="shared" si="0"/>
        <v>0</v>
      </c>
      <c r="F18" s="3"/>
      <c r="G18" s="3"/>
      <c r="H18" s="2"/>
      <c r="I18" s="6"/>
      <c r="J18" s="8"/>
      <c r="K18" s="6"/>
      <c r="L18" s="8"/>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3" customHeight="1">
      <c r="A19" s="6"/>
      <c r="B19" s="3" t="s">
        <v>41</v>
      </c>
      <c r="C19" s="29"/>
      <c r="D19" s="27"/>
      <c r="E19" s="28">
        <f t="shared" si="0"/>
        <v>0</v>
      </c>
      <c r="F19" s="3"/>
      <c r="G19" s="3"/>
      <c r="H19" s="2"/>
      <c r="I19" s="6"/>
      <c r="J19" s="8"/>
      <c r="K19" s="6"/>
      <c r="L19" s="8"/>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3" customHeight="1">
      <c r="A20" s="6"/>
      <c r="B20" s="3" t="s">
        <v>42</v>
      </c>
      <c r="C20" s="29"/>
      <c r="D20" s="27"/>
      <c r="E20" s="28">
        <f t="shared" si="0"/>
        <v>0</v>
      </c>
      <c r="F20" s="3"/>
      <c r="G20" s="3"/>
      <c r="H20" s="2"/>
      <c r="I20" s="6"/>
      <c r="J20" s="8"/>
      <c r="K20" s="6"/>
      <c r="L20" s="8"/>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3" customHeight="1">
      <c r="A21" s="6"/>
      <c r="B21" s="3" t="s">
        <v>52</v>
      </c>
      <c r="C21" s="29"/>
      <c r="D21" s="27"/>
      <c r="E21" s="28">
        <f t="shared" si="0"/>
        <v>0</v>
      </c>
      <c r="F21" s="3"/>
      <c r="G21" s="3"/>
      <c r="H21" s="2"/>
      <c r="I21" s="6"/>
      <c r="J21" s="8"/>
      <c r="K21" s="6"/>
      <c r="L21" s="8"/>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3" customHeight="1">
      <c r="A22" s="6"/>
      <c r="B22" s="3" t="s">
        <v>43</v>
      </c>
      <c r="C22" s="29"/>
      <c r="D22" s="27"/>
      <c r="E22" s="28">
        <f t="shared" si="0"/>
        <v>0</v>
      </c>
      <c r="F22" s="3"/>
      <c r="G22" s="3"/>
      <c r="H22" s="2"/>
      <c r="I22" s="6"/>
      <c r="J22" s="8"/>
      <c r="K22" s="6"/>
      <c r="L22" s="8"/>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3" customHeight="1">
      <c r="A23" s="6"/>
      <c r="B23" s="3" t="s">
        <v>44</v>
      </c>
      <c r="C23" s="29"/>
      <c r="D23" s="27"/>
      <c r="E23" s="28">
        <f t="shared" si="0"/>
        <v>0</v>
      </c>
      <c r="F23" s="3"/>
      <c r="G23" s="3"/>
      <c r="H23" s="2"/>
      <c r="I23" s="6"/>
      <c r="J23" s="8"/>
      <c r="K23" s="6"/>
      <c r="L23" s="8"/>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3" customHeight="1">
      <c r="A24" s="6"/>
      <c r="B24" s="3" t="s">
        <v>45</v>
      </c>
      <c r="C24" s="29"/>
      <c r="D24" s="27"/>
      <c r="E24" s="28">
        <f t="shared" si="0"/>
        <v>0</v>
      </c>
      <c r="F24" s="3"/>
      <c r="G24" s="3"/>
      <c r="H24" s="2"/>
      <c r="I24" s="6"/>
      <c r="J24" s="8"/>
      <c r="K24" s="6"/>
      <c r="L24" s="8"/>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3" customHeight="1">
      <c r="A25" s="6"/>
      <c r="B25" s="3" t="s">
        <v>46</v>
      </c>
      <c r="C25" s="29"/>
      <c r="D25" s="27"/>
      <c r="E25" s="28">
        <f t="shared" si="0"/>
        <v>0</v>
      </c>
      <c r="F25" s="3"/>
      <c r="G25" s="3"/>
      <c r="H25" s="2"/>
      <c r="I25" s="6"/>
      <c r="J25" s="8"/>
      <c r="K25" s="6"/>
      <c r="L25" s="8"/>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ht="25" customHeight="1">
      <c r="A27" s="1"/>
      <c r="B27" s="23" t="s">
        <v>30</v>
      </c>
      <c r="C27" s="1"/>
      <c r="D27" s="1"/>
      <c r="F27" s="23" t="s">
        <v>19</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s="16" customFormat="1" ht="23" customHeight="1">
      <c r="B28" s="40" t="s">
        <v>0</v>
      </c>
      <c r="C28" s="41" t="s">
        <v>13</v>
      </c>
      <c r="D28" s="41" t="s">
        <v>14</v>
      </c>
      <c r="F28" s="32" t="s">
        <v>25</v>
      </c>
      <c r="G28" s="31"/>
    </row>
    <row r="29" spans="1:257" s="16" customFormat="1" ht="23" customHeight="1" thickBot="1">
      <c r="B29" s="64" t="s">
        <v>26</v>
      </c>
      <c r="C29" s="34">
        <f>COUNTIF(F11:F25, "On Schedule")</f>
        <v>0</v>
      </c>
      <c r="D29" s="35" t="str">
        <f>IFERROR(C29/C32,"")</f>
        <v/>
      </c>
      <c r="F29" s="58" t="s">
        <v>23</v>
      </c>
      <c r="G29" s="59"/>
    </row>
    <row r="30" spans="1:257" s="16" customFormat="1" ht="23" customHeight="1" thickTop="1" thickBot="1">
      <c r="B30" s="63" t="s">
        <v>27</v>
      </c>
      <c r="C30" s="34">
        <f>COUNTIF(F11:F25, "Needs Attention")</f>
        <v>0</v>
      </c>
      <c r="D30" s="35" t="str">
        <f>IFERROR(C30/C32,"")</f>
        <v/>
      </c>
      <c r="F30" s="57" t="s">
        <v>24</v>
      </c>
      <c r="G30" s="60">
        <f>G28-G29</f>
        <v>0</v>
      </c>
    </row>
    <row r="31" spans="1:257" s="16" customFormat="1" ht="23" customHeight="1" thickBot="1">
      <c r="B31" s="66" t="s">
        <v>28</v>
      </c>
      <c r="C31" s="36">
        <f>COUNTIF(F11:F25, "Delayed")</f>
        <v>0</v>
      </c>
      <c r="D31" s="37" t="str">
        <f>IFERROR(C31/C32,"")</f>
        <v/>
      </c>
    </row>
    <row r="32" spans="1:257" s="16" customFormat="1" ht="23" customHeight="1">
      <c r="B32" s="30" t="s">
        <v>18</v>
      </c>
      <c r="C32" s="38">
        <f>SUM(C29:C31)</f>
        <v>0</v>
      </c>
      <c r="D32" s="39">
        <f>SUM(D29:D31)</f>
        <v>0</v>
      </c>
    </row>
    <row r="33" spans="1:257" s="16" customFormat="1"/>
    <row r="34" spans="1:257" ht="25" customHeight="1">
      <c r="A34" s="1"/>
      <c r="B34" s="23" t="s">
        <v>31</v>
      </c>
      <c r="C34" s="1"/>
      <c r="D34" s="1"/>
      <c r="F34" s="46" t="s">
        <v>20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s="16" customFormat="1" ht="23" customHeight="1">
      <c r="B35" s="40" t="s">
        <v>4</v>
      </c>
      <c r="C35" s="41" t="s">
        <v>13</v>
      </c>
      <c r="D35" s="41" t="s">
        <v>14</v>
      </c>
      <c r="F35" s="48" t="s">
        <v>10</v>
      </c>
      <c r="G35" s="31"/>
    </row>
    <row r="36" spans="1:257" s="16" customFormat="1" ht="23" customHeight="1">
      <c r="B36" s="13" t="s">
        <v>5</v>
      </c>
      <c r="C36" s="34">
        <f>COUNTIF(G11:G25, "High")</f>
        <v>0</v>
      </c>
      <c r="D36" s="35" t="str">
        <f>IFERROR(C36/C40,"")</f>
        <v/>
      </c>
      <c r="F36" s="47" t="s">
        <v>9</v>
      </c>
      <c r="G36" s="31"/>
    </row>
    <row r="37" spans="1:257" s="16" customFormat="1" ht="23" customHeight="1">
      <c r="B37" s="14" t="s">
        <v>6</v>
      </c>
      <c r="C37" s="34">
        <f>COUNTIF(G11:G25, "Medium")</f>
        <v>0</v>
      </c>
      <c r="D37" s="35" t="str">
        <f>IFERROR(C37/C40,"")</f>
        <v/>
      </c>
      <c r="F37" s="49" t="s">
        <v>8</v>
      </c>
      <c r="G37" s="31"/>
    </row>
    <row r="38" spans="1:257" s="16" customFormat="1" ht="23" customHeight="1">
      <c r="B38" s="15" t="s">
        <v>7</v>
      </c>
      <c r="C38" s="34">
        <f>COUNTIF(G11:G25, "Low")</f>
        <v>0</v>
      </c>
      <c r="D38" s="35" t="str">
        <f>IFERROR(C38/C40,"")</f>
        <v/>
      </c>
      <c r="E38" s="1"/>
      <c r="F38" s="1"/>
    </row>
    <row r="39" spans="1:257" s="16" customFormat="1" ht="23" customHeight="1" thickBot="1">
      <c r="B39" s="33"/>
      <c r="C39" s="36">
        <f>COUNTIF(G11:G22, "...")</f>
        <v>0</v>
      </c>
      <c r="D39" s="37" t="str">
        <f>IFERROR(C39/C40,"")</f>
        <v/>
      </c>
      <c r="E39" s="1"/>
      <c r="F39" s="1"/>
    </row>
    <row r="40" spans="1:257" s="16" customFormat="1" ht="23" customHeight="1">
      <c r="B40" s="30" t="s">
        <v>18</v>
      </c>
      <c r="C40" s="38">
        <f>SUM(C36:C39)</f>
        <v>0</v>
      </c>
      <c r="D40" s="39">
        <f>SUM(D36:D39)</f>
        <v>0</v>
      </c>
      <c r="E40" s="1"/>
      <c r="F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sheetData>
  <mergeCells count="1">
    <mergeCell ref="B3:D3"/>
  </mergeCells>
  <conditionalFormatting sqref="J11:J14 J16 F11:F22">
    <cfRule type="containsText" dxfId="23" priority="17" operator="containsText" text="On Schedule">
      <formula>NOT(ISERROR(SEARCH("On Schedule",F11)))</formula>
    </cfRule>
    <cfRule type="containsText" dxfId="22" priority="21" operator="containsText" text="Delayed">
      <formula>NOT(ISERROR(SEARCH("Delayed",F11)))</formula>
    </cfRule>
    <cfRule type="containsText" dxfId="21" priority="22" operator="containsText" text="Needs Attention">
      <formula>NOT(ISERROR(SEARCH("Needs Attention",F11)))</formula>
    </cfRule>
    <cfRule type="containsText" dxfId="20" priority="23" operator="containsText" text="In Progress">
      <formula>NOT(ISERROR(SEARCH("In Progress",F11)))</formula>
    </cfRule>
    <cfRule type="containsText" dxfId="19" priority="24" operator="containsText" text="Not Started">
      <formula>NOT(ISERROR(SEARCH("Not Started",F11)))</formula>
    </cfRule>
  </conditionalFormatting>
  <conditionalFormatting sqref="G11:G22 L11:L14">
    <cfRule type="containsText" dxfId="18" priority="18" operator="containsText" text="Low">
      <formula>NOT(ISERROR(SEARCH("Low",G11)))</formula>
    </cfRule>
    <cfRule type="containsText" dxfId="17" priority="19" operator="containsText" text="Medium">
      <formula>NOT(ISERROR(SEARCH("Medium",G11)))</formula>
    </cfRule>
    <cfRule type="containsText" dxfId="16" priority="20" operator="containsText" text="High">
      <formula>NOT(ISERROR(SEARCH("High",G11)))</formula>
    </cfRule>
  </conditionalFormatting>
  <conditionalFormatting sqref="B36:B39">
    <cfRule type="containsText" dxfId="15" priority="14" operator="containsText" text="Low">
      <formula>NOT(ISERROR(SEARCH("Low",B36)))</formula>
    </cfRule>
    <cfRule type="containsText" dxfId="14" priority="15" operator="containsText" text="Medium">
      <formula>NOT(ISERROR(SEARCH("Medium",B36)))</formula>
    </cfRule>
    <cfRule type="containsText" dxfId="13" priority="16" operator="containsText" text="High">
      <formula>NOT(ISERROR(SEARCH("High",B36)))</formula>
    </cfRule>
  </conditionalFormatting>
  <conditionalFormatting sqref="B29:B31">
    <cfRule type="containsText" dxfId="12" priority="9" operator="containsText" text="Overdue">
      <formula>NOT(ISERROR(SEARCH("Overdue",B29)))</formula>
    </cfRule>
    <cfRule type="containsText" dxfId="11" priority="10" operator="containsText" text="On Hold">
      <formula>NOT(ISERROR(SEARCH("On Hold",B29)))</formula>
    </cfRule>
    <cfRule type="containsText" dxfId="10" priority="11" operator="containsText" text="Complete">
      <formula>NOT(ISERROR(SEARCH("Complete",B29)))</formula>
    </cfRule>
    <cfRule type="containsText" dxfId="9" priority="12" operator="containsText" text="In Progress">
      <formula>NOT(ISERROR(SEARCH("In Progress",B29)))</formula>
    </cfRule>
    <cfRule type="containsText" dxfId="8" priority="13" operator="containsText" text="Not Started">
      <formula>NOT(ISERROR(SEARCH("Not Started",B29)))</formula>
    </cfRule>
  </conditionalFormatting>
  <conditionalFormatting sqref="F23:F25">
    <cfRule type="containsText" dxfId="7" priority="1" operator="containsText" text="On Schedule">
      <formula>NOT(ISERROR(SEARCH("On Schedule",F23)))</formula>
    </cfRule>
    <cfRule type="containsText" dxfId="6" priority="5" operator="containsText" text="Delayed">
      <formula>NOT(ISERROR(SEARCH("Delayed",F23)))</formula>
    </cfRule>
    <cfRule type="containsText" dxfId="5" priority="6" operator="containsText" text="Needs Attention">
      <formula>NOT(ISERROR(SEARCH("Needs Attention",F23)))</formula>
    </cfRule>
    <cfRule type="containsText" dxfId="4" priority="7" operator="containsText" text="In Progress">
      <formula>NOT(ISERROR(SEARCH("In Progress",F23)))</formula>
    </cfRule>
    <cfRule type="containsText" dxfId="3" priority="8" operator="containsText" text="Not Started">
      <formula>NOT(ISERROR(SEARCH("Not Started",F23)))</formula>
    </cfRule>
  </conditionalFormatting>
  <conditionalFormatting sqref="G23:G25">
    <cfRule type="containsText" dxfId="2" priority="2" operator="containsText" text="Low">
      <formula>NOT(ISERROR(SEARCH("Low",G23)))</formula>
    </cfRule>
    <cfRule type="containsText" dxfId="1" priority="3" operator="containsText" text="Medium">
      <formula>NOT(ISERROR(SEARCH("Medium",G23)))</formula>
    </cfRule>
    <cfRule type="containsText" dxfId="0" priority="4" operator="containsText" text="High">
      <formula>NOT(ISERROR(SEARCH("High",G23)))</formula>
    </cfRule>
  </conditionalFormatting>
  <dataValidations count="2">
    <dataValidation type="list" allowBlank="1" showInputMessage="1" showErrorMessage="1" sqref="F11:F25" xr:uid="{9E32CD36-64E9-9943-8C55-09268A6DDE95}">
      <formula1>$J$11:$J$16</formula1>
    </dataValidation>
    <dataValidation type="list" allowBlank="1" showInputMessage="1" showErrorMessage="1" sqref="G11:G25" xr:uid="{E357CB77-E80B-1E43-9C41-FBB09805A716}">
      <formula1>$L$11:$L$14</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3" customWidth="1"/>
    <col min="2" max="2" width="88.33203125" style="53" customWidth="1"/>
    <col min="3" max="16384" width="10.83203125" style="53"/>
  </cols>
  <sheetData>
    <row r="1" spans="2:2" ht="20" customHeight="1"/>
    <row r="2" spans="2:2" ht="105" customHeight="1">
      <c r="B2" s="4"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Three Month Project Roadmap</vt:lpstr>
      <vt:lpstr>BLANK - 3 Month Project Roadmap</vt:lpstr>
      <vt:lpstr>- Disclaimer -</vt:lpstr>
      <vt:lpstr>'BLANK - 3 Month Project Roadmap'!Print_Area</vt:lpstr>
      <vt:lpstr>'Three Month Project Roadmap'!Print_Area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2022-05-19T21:17:54Z</dcterms:modified>
</cp:coreProperties>
</file>