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9B847705-E99C-4A51-96C2-A1564BF81A39}" xr6:coauthVersionLast="47" xr6:coauthVersionMax="47" xr10:uidLastSave="{00000000-0000-0000-0000-000000000000}"/>
  <bookViews>
    <workbookView xWindow="-110" yWindow="-110" windowWidth="38620" windowHeight="21220" tabRatio="500" xr2:uid="{00000000-000D-0000-FFFF-FFFF00000000}"/>
  </bookViews>
  <sheets>
    <sheet name="Uniform Inventory Spreadsheet " sheetId="8" r:id="rId1"/>
    <sheet name="- Disclaimer -" sheetId="9" r:id="rId2"/>
  </sheets>
  <externalReferences>
    <externalReference r:id="rId3"/>
    <externalReference r:id="rId4"/>
  </externalReferences>
  <definedNames>
    <definedName name="_xlnm.Print_Area" localSheetId="0">'Uniform Inventory Spreadsheet '!$A$2:$X$42</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10" i="8" l="1"/>
  <c r="W10" i="8" s="1"/>
  <c r="U11" i="8"/>
  <c r="W11" i="8" s="1"/>
  <c r="U12" i="8"/>
  <c r="W12" i="8" s="1"/>
  <c r="U13" i="8"/>
  <c r="V13" i="8" s="1"/>
  <c r="U14" i="8"/>
  <c r="W14" i="8" s="1"/>
  <c r="U15" i="8"/>
  <c r="W15" i="8" s="1"/>
  <c r="U16" i="8"/>
  <c r="W16" i="8" s="1"/>
  <c r="U17" i="8"/>
  <c r="V17" i="8" s="1"/>
  <c r="U18" i="8"/>
  <c r="W18" i="8" s="1"/>
  <c r="U19" i="8"/>
  <c r="W19" i="8" s="1"/>
  <c r="U20" i="8"/>
  <c r="W20" i="8" s="1"/>
  <c r="U21" i="8"/>
  <c r="V21" i="8" s="1"/>
  <c r="U22" i="8"/>
  <c r="W22" i="8" s="1"/>
  <c r="U23" i="8"/>
  <c r="W23" i="8" s="1"/>
  <c r="U24" i="8"/>
  <c r="W24" i="8" s="1"/>
  <c r="U25" i="8"/>
  <c r="V25" i="8" s="1"/>
  <c r="U26" i="8"/>
  <c r="W26" i="8" s="1"/>
  <c r="U27" i="8"/>
  <c r="W27" i="8" s="1"/>
  <c r="U28" i="8"/>
  <c r="W28" i="8" s="1"/>
  <c r="U29" i="8"/>
  <c r="V29" i="8" s="1"/>
  <c r="U30" i="8"/>
  <c r="W30" i="8" s="1"/>
  <c r="U31" i="8"/>
  <c r="V31" i="8" s="1"/>
  <c r="U32" i="8"/>
  <c r="W32" i="8" s="1"/>
  <c r="U33" i="8"/>
  <c r="W33" i="8" s="1"/>
  <c r="U34" i="8"/>
  <c r="W34" i="8" s="1"/>
  <c r="U35" i="8"/>
  <c r="V35" i="8" s="1"/>
  <c r="U36" i="8"/>
  <c r="W36" i="8" s="1"/>
  <c r="U37" i="8"/>
  <c r="W37" i="8" s="1"/>
  <c r="U38" i="8"/>
  <c r="W38" i="8" s="1"/>
  <c r="U39" i="8"/>
  <c r="V39" i="8" s="1"/>
  <c r="U40" i="8"/>
  <c r="W40" i="8" s="1"/>
  <c r="U41" i="8"/>
  <c r="W41" i="8" s="1"/>
  <c r="Q10" i="8"/>
  <c r="S10"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V24" i="8" l="1"/>
  <c r="V20" i="8"/>
  <c r="V41" i="8"/>
  <c r="V16" i="8"/>
  <c r="V33" i="8"/>
  <c r="V12" i="8"/>
  <c r="V11" i="8"/>
  <c r="V38" i="8"/>
  <c r="V28" i="8"/>
  <c r="V37" i="8"/>
  <c r="V32" i="8"/>
  <c r="V27" i="8"/>
  <c r="V23" i="8"/>
  <c r="V19" i="8"/>
  <c r="V15" i="8"/>
  <c r="W39" i="8"/>
  <c r="W35" i="8"/>
  <c r="W31" i="8"/>
  <c r="W29" i="8"/>
  <c r="W25" i="8"/>
  <c r="W21" i="8"/>
  <c r="W17" i="8"/>
  <c r="W13" i="8"/>
  <c r="V36" i="8"/>
  <c r="V30" i="8"/>
  <c r="V26" i="8"/>
  <c r="V22" i="8"/>
  <c r="V18" i="8"/>
  <c r="V14" i="8"/>
  <c r="V10" i="8"/>
  <c r="V40" i="8"/>
  <c r="V34" i="8"/>
  <c r="B4" i="8" l="1"/>
</calcChain>
</file>

<file path=xl/sharedStrings.xml><?xml version="1.0" encoding="utf-8"?>
<sst xmlns="http://schemas.openxmlformats.org/spreadsheetml/2006/main" count="31" uniqueCount="31">
  <si>
    <t>ITEM NO.</t>
  </si>
  <si>
    <t>VENDOR</t>
  </si>
  <si>
    <t>LOCATION</t>
  </si>
  <si>
    <t>TYPE</t>
  </si>
  <si>
    <t xml:space="preserve"> DESCRIPTION</t>
  </si>
  <si>
    <t>NAME</t>
  </si>
  <si>
    <t>DEPARTMENT</t>
  </si>
  <si>
    <t>SPACE</t>
  </si>
  <si>
    <t>CONDITION</t>
  </si>
  <si>
    <t>REMARKS</t>
  </si>
  <si>
    <t>PHYSICAL CONDITION</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</si>
  <si>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</si>
  <si>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</si>
  <si>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</si>
  <si>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</si>
  <si>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</si>
  <si>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</si>
  <si>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</si>
  <si>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</si>
  <si>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</si>
  <si>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</si>
  <si>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</si>
  <si>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</si>
  <si>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</si>
  <si>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</si>
  <si>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</si>
  <si>
    <t>CLICK HERE TO CREATE IN SMARTSHEET</t>
  </si>
  <si>
    <t>ESTIMATED  LONGEVITY (YEARS)</t>
  </si>
  <si>
    <t>UNIFORM INVENTORY SPREADSHEET TEMPLATE</t>
  </si>
  <si>
    <t>TOTAL UNIFORM INVENTORY VALUE</t>
  </si>
  <si>
    <t>UNIFORM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</si>
</sst>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0"/>
      <name val="Century Gothic"/>
      <family val="2"/>
    </font>
    <font>
      <b/>
      <sz val="22"/>
      <color theme="1" tint="0.34998626667073579"/>
      <name val="Century Gothic"/>
      <family val="1"/>
    </font>
    <font>
      <sz val="22"/>
      <color theme="1" tint="0.34998626667073579"/>
      <name val="Century Gothic"/>
      <family val="1"/>
    </font>
    <font>
      <b/>
      <sz val="10"/>
      <color theme="1"/>
      <name val="Century Gothic"/>
      <family val="2"/>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3C25B"/>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theme="7" tint="0.79998168889431442"/>
        <bgColor indexed="64"/>
      </patternFill>
    </fill>
  </fills>
  <borders count="17">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94">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NumberFormat="1"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NumberFormat="1"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9"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0" fillId="0" borderId="0" xfId="0" applyFill="1"/>
    <xf numFmtId="0" fontId="13" fillId="0" borderId="0" xfId="3" applyFont="1" applyFill="1" applyAlignment="1" applyProtection="1">
      <alignment vertical="center"/>
    </xf>
    <xf numFmtId="0" fontId="15" fillId="0" borderId="0" xfId="0" applyFont="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Alignment="1">
      <alignment horizontal="center"/>
    </xf>
    <xf numFmtId="0" fontId="16" fillId="0" borderId="0" xfId="0" applyFont="1"/>
    <xf numFmtId="0" fontId="10" fillId="8" borderId="9" xfId="0" applyFont="1" applyFill="1" applyBorder="1" applyAlignment="1">
      <alignment horizontal="center" vertical="center" wrapText="1"/>
    </xf>
    <xf numFmtId="0" fontId="10" fillId="11" borderId="9" xfId="0" applyNumberFormat="1"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4" fillId="7" borderId="14" xfId="3" applyFont="1" applyFill="1" applyBorder="1" applyAlignment="1" applyProtection="1">
      <alignment horizontal="center" vertical="center"/>
    </xf>
    <xf numFmtId="0" fontId="14" fillId="7" borderId="15" xfId="3" applyFont="1" applyFill="1" applyBorder="1" applyAlignment="1" applyProtection="1">
      <alignment horizontal="center" vertical="center"/>
    </xf>
    <xf numFmtId="0" fontId="14" fillId="7" borderId="16" xfId="3" applyFont="1" applyFill="1" applyBorder="1" applyAlignment="1" applyProtection="1">
      <alignment horizontal="center"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Alignment="1">
      <alignment vertical="center"/>
    </xf>
    <xf numFmtId="0" fontId="7" fillId="10" borderId="5" xfId="0" applyFont="1" applyFill="1" applyBorder="1" applyAlignment="1">
      <alignment horizontal="center" vertical="center"/>
    </xf>
    <xf numFmtId="0" fontId="7" fillId="10" borderId="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4" xfId="0" applyFont="1" applyFill="1" applyBorder="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o3h1v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1A111659-F4DE-614B-AF9C-24D41EA596EF}"/>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7:W41" totalsRowShown="0" headerRowDxfId="26" dataDxfId="24" headerRowBorderDxfId="25" tableBorderDxfId="23" totalsRowBorderDxfId="22">
  <autoFilter ref="B7:W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ESTIMATED  LONGEVITY (YEARS)"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Row],[ESTIMATED  LONGEVITY (YEARS)]]),0),0)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o3h1vu"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6"/>
  <sheetViews>
    <sheetView showGridLines="0" tabSelected="1" zoomScaleNormal="100" zoomScalePageLayoutView="75" workbookViewId="0">
      <pane ySplit="1" topLeftCell="A2" activePane="bottomLeft" state="frozen"/>
      <selection pane="bottomLeft" activeCell="B43" sqref="B43:W43"/>
    </sheetView>
  </sheetViews>
  <sheetFormatPr defaultColWidth="10.83203125" defaultRowHeight="15.5" x14ac:dyDescent="0.35"/>
  <cols>
    <col min="1" max="1" width="3.08203125" style="1" customWidth="1"/>
    <col min="2" max="2" width="12.5" style="1" customWidth="1"/>
    <col min="3" max="3" width="13.08203125" style="1" customWidth="1"/>
    <col min="4" max="4" width="29" style="1" customWidth="1"/>
    <col min="5" max="5" width="17.08203125" style="1" customWidth="1"/>
    <col min="6" max="6" width="24.58203125" style="1" customWidth="1"/>
    <col min="7" max="7" width="17.08203125" style="1" customWidth="1"/>
    <col min="8" max="8" width="14.5" style="1" customWidth="1"/>
    <col min="9" max="9" width="16.08203125" style="4" bestFit="1" customWidth="1"/>
    <col min="10" max="10" width="14.58203125" style="2" customWidth="1"/>
    <col min="11" max="11" width="15.83203125" style="2" customWidth="1"/>
    <col min="12" max="12" width="13.58203125" style="1" customWidth="1"/>
    <col min="13" max="13" width="14.58203125" style="2" customWidth="1"/>
    <col min="14" max="14" width="12.83203125" style="1" customWidth="1"/>
    <col min="15" max="15" width="14" style="1" customWidth="1"/>
    <col min="16" max="16" width="11.58203125" style="4" customWidth="1"/>
    <col min="17" max="18" width="13.5" style="1" customWidth="1"/>
    <col min="19" max="19" width="14.58203125" style="2" customWidth="1"/>
    <col min="20" max="20" width="15.58203125" style="3" customWidth="1"/>
    <col min="21" max="21" width="17.08203125" style="3" customWidth="1"/>
    <col min="22" max="22" width="17.83203125" style="3" customWidth="1"/>
    <col min="23" max="23" width="15.5" style="1" customWidth="1"/>
    <col min="24" max="24" width="3.08203125" style="1" customWidth="1"/>
    <col min="25" max="16384" width="10.83203125" style="1"/>
  </cols>
  <sheetData>
    <row r="1" spans="2:23" ht="211" customHeight="1" x14ac:dyDescent="0.35"/>
    <row r="2" spans="2:23" s="71" customFormat="1" ht="45" customHeight="1" x14ac:dyDescent="0.65">
      <c r="B2" s="82" t="s">
        <v>28</v>
      </c>
      <c r="C2" s="82"/>
      <c r="D2" s="82"/>
      <c r="E2" s="82"/>
      <c r="F2" s="82"/>
      <c r="G2" s="82"/>
      <c r="H2" s="82"/>
      <c r="I2" s="68"/>
      <c r="J2" s="68"/>
      <c r="K2" s="68"/>
      <c r="L2" s="67"/>
      <c r="M2" s="68"/>
      <c r="N2" s="69"/>
      <c r="O2" s="70"/>
      <c r="P2" s="70"/>
      <c r="Q2" s="68"/>
      <c r="R2" s="69"/>
      <c r="S2" s="70"/>
      <c r="T2" s="70"/>
      <c r="U2" s="70"/>
      <c r="V2" s="70"/>
      <c r="W2" s="67"/>
    </row>
    <row r="3" spans="2:23" s="17" customFormat="1" ht="30" customHeight="1" x14ac:dyDescent="0.25">
      <c r="B3" s="78" t="s">
        <v>29</v>
      </c>
      <c r="C3" s="79"/>
      <c r="D3" s="79"/>
      <c r="E3" s="14"/>
      <c r="F3" s="14"/>
      <c r="G3" s="14"/>
      <c r="H3" s="14"/>
      <c r="I3" s="15"/>
      <c r="J3" s="18"/>
      <c r="K3" s="15"/>
      <c r="L3" s="14"/>
      <c r="M3" s="19"/>
      <c r="N3" s="20"/>
      <c r="O3" s="16"/>
      <c r="P3" s="16"/>
      <c r="Q3" s="19"/>
      <c r="R3" s="20"/>
      <c r="S3" s="16"/>
      <c r="T3" s="16"/>
      <c r="U3" s="16"/>
      <c r="V3" s="16"/>
      <c r="W3" s="14"/>
    </row>
    <row r="4" spans="2:23" s="17" customFormat="1" ht="18" customHeight="1" x14ac:dyDescent="0.25">
      <c r="B4" s="55">
        <f ca="1">SUM(Table13[CURRENT VALUE])</f>
        <v>0</v>
      </c>
      <c r="C4" s="80" t="s">
        <v>24</v>
      </c>
      <c r="D4" s="81"/>
      <c r="E4" s="14"/>
      <c r="F4" s="14"/>
      <c r="G4" s="14"/>
      <c r="H4" s="14"/>
      <c r="I4" s="15"/>
      <c r="J4" s="18"/>
      <c r="K4" s="15"/>
      <c r="L4" s="14"/>
      <c r="M4" s="21"/>
      <c r="N4" s="22"/>
      <c r="O4" s="22"/>
      <c r="P4" s="22"/>
      <c r="Q4" s="19"/>
      <c r="R4" s="20"/>
      <c r="S4" s="16"/>
      <c r="T4" s="16"/>
      <c r="U4" s="16"/>
      <c r="V4" s="16"/>
      <c r="W4" s="14"/>
    </row>
    <row r="5" spans="2:23" s="17" customFormat="1" ht="8.15" customHeight="1" x14ac:dyDescent="0.25">
      <c r="B5" s="14"/>
      <c r="C5" s="14"/>
      <c r="D5" s="14"/>
      <c r="E5" s="14"/>
      <c r="F5" s="14"/>
      <c r="G5" s="14"/>
      <c r="H5" s="14"/>
      <c r="I5" s="23"/>
      <c r="J5" s="24"/>
      <c r="K5" s="24"/>
      <c r="L5" s="14"/>
      <c r="M5" s="24"/>
      <c r="N5" s="25"/>
      <c r="O5" s="14"/>
      <c r="P5" s="23"/>
      <c r="Q5" s="25"/>
      <c r="R5" s="25"/>
      <c r="S5" s="16"/>
      <c r="T5" s="16"/>
      <c r="U5" s="16"/>
      <c r="V5" s="16"/>
      <c r="W5" s="14"/>
    </row>
    <row r="6" spans="2:23" s="17" customFormat="1" ht="22" customHeight="1" x14ac:dyDescent="0.25">
      <c r="B6" s="85" t="s">
        <v>30</v>
      </c>
      <c r="C6" s="86"/>
      <c r="D6" s="86"/>
      <c r="E6" s="86"/>
      <c r="F6" s="87"/>
      <c r="G6" s="83" t="s">
        <v>2</v>
      </c>
      <c r="H6" s="84"/>
      <c r="I6" s="88" t="s">
        <v>10</v>
      </c>
      <c r="J6" s="89"/>
      <c r="K6" s="90"/>
      <c r="L6" s="91" t="s">
        <v>11</v>
      </c>
      <c r="M6" s="92"/>
      <c r="N6" s="92"/>
      <c r="O6" s="92"/>
      <c r="P6" s="92"/>
      <c r="Q6" s="92"/>
      <c r="R6" s="92"/>
      <c r="S6" s="92"/>
      <c r="T6" s="92"/>
      <c r="U6" s="92"/>
      <c r="V6" s="92"/>
      <c r="W6" s="93"/>
    </row>
    <row r="7" spans="2:23" s="62" customFormat="1" ht="50.15" customHeight="1" x14ac:dyDescent="0.35">
      <c r="B7" s="56" t="s">
        <v>0</v>
      </c>
      <c r="C7" s="57" t="s">
        <v>5</v>
      </c>
      <c r="D7" s="57" t="s">
        <v>4</v>
      </c>
      <c r="E7" s="57" t="s">
        <v>3</v>
      </c>
      <c r="F7" s="57" t="s">
        <v>9</v>
      </c>
      <c r="G7" s="72" t="s">
        <v>6</v>
      </c>
      <c r="H7" s="72" t="s">
        <v>7</v>
      </c>
      <c r="I7" s="73" t="s">
        <v>8</v>
      </c>
      <c r="J7" s="74" t="s">
        <v>1</v>
      </c>
      <c r="K7" s="74" t="s">
        <v>27</v>
      </c>
      <c r="L7" s="58" t="s">
        <v>12</v>
      </c>
      <c r="M7" s="58" t="s">
        <v>13</v>
      </c>
      <c r="N7" s="58" t="s">
        <v>14</v>
      </c>
      <c r="O7" s="58" t="s">
        <v>15</v>
      </c>
      <c r="P7" s="59" t="s">
        <v>16</v>
      </c>
      <c r="Q7" s="58" t="s">
        <v>17</v>
      </c>
      <c r="R7" s="58" t="s">
        <v>18</v>
      </c>
      <c r="S7" s="60" t="s">
        <v>19</v>
      </c>
      <c r="T7" s="58" t="s">
        <v>25</v>
      </c>
      <c r="U7" s="58" t="s">
        <v>20</v>
      </c>
      <c r="V7" s="58" t="s">
        <v>21</v>
      </c>
      <c r="W7" s="61" t="s">
        <v>22</v>
      </c>
    </row>
    <row r="8" spans="2:23" s="17" customFormat="1" ht="18" customHeight="1" x14ac:dyDescent="0.25">
      <c r="B8" s="26"/>
      <c r="C8" s="27"/>
      <c r="D8" s="27"/>
      <c r="E8" s="27"/>
      <c r="F8" s="27"/>
      <c r="G8" s="27"/>
      <c r="H8" s="27"/>
      <c r="I8" s="28"/>
      <c r="J8" s="29"/>
      <c r="K8" s="46"/>
      <c r="L8" s="49"/>
      <c r="M8" s="44"/>
      <c r="N8" s="44"/>
      <c r="O8" s="46"/>
      <c r="P8" s="52"/>
      <c r="Q8" s="38">
        <v>0</v>
      </c>
      <c r="R8" s="39"/>
      <c r="S8" s="40">
        <v>0</v>
      </c>
      <c r="T8" s="39"/>
      <c r="U8" s="38">
        <v>0</v>
      </c>
      <c r="V8" s="38">
        <v>0</v>
      </c>
      <c r="W8" s="41">
        <v>0</v>
      </c>
    </row>
    <row r="9" spans="2:23" s="17" customFormat="1" ht="18" customHeight="1" x14ac:dyDescent="0.25">
      <c r="B9" s="30"/>
      <c r="C9" s="31"/>
      <c r="D9" s="31"/>
      <c r="E9" s="31"/>
      <c r="F9" s="31"/>
      <c r="G9" s="31"/>
      <c r="H9" s="31"/>
      <c r="I9" s="32"/>
      <c r="J9" s="33"/>
      <c r="K9" s="47"/>
      <c r="L9" s="50"/>
      <c r="M9" s="40"/>
      <c r="N9" s="40"/>
      <c r="O9" s="47"/>
      <c r="P9" s="53"/>
      <c r="Q9" s="38">
        <v>0</v>
      </c>
      <c r="R9" s="38"/>
      <c r="S9" s="40">
        <v>0</v>
      </c>
      <c r="T9" s="38"/>
      <c r="U9" s="38">
        <v>0</v>
      </c>
      <c r="V9" s="38">
        <v>0</v>
      </c>
      <c r="W9" s="41">
        <v>0</v>
      </c>
    </row>
    <row r="10" spans="2:23" s="17" customFormat="1" ht="18" customHeight="1" x14ac:dyDescent="0.25">
      <c r="B10" s="26"/>
      <c r="C10" s="27"/>
      <c r="D10" s="27"/>
      <c r="E10" s="27"/>
      <c r="F10" s="27"/>
      <c r="G10" s="27"/>
      <c r="H10" s="27"/>
      <c r="I10" s="28"/>
      <c r="J10" s="29"/>
      <c r="K10" s="46"/>
      <c r="L10" s="49"/>
      <c r="M10" s="44"/>
      <c r="N10" s="44"/>
      <c r="O10" s="46"/>
      <c r="P10" s="52"/>
      <c r="Q10" s="38">
        <f>IFERROR(IF(AND(Table13[[#This Row],[INITIAL VALUE]]&gt;0,Table13[[#This Row],[INITIAL VALUE]]&lt;&gt;Table13[[#This Row],[DOWN PAYMENT]]),-1*PMT(Table13[[#This Row],[RATE OF LOAN]]/12,Table13[[#This Row],[LOAN TERM IN YEARS]]*12,Table13[[#This Row],[INITIAL VALUE]]-Table13[[#This Row],[DOWN PAYMENT]]),0),0)</f>
        <v>0</v>
      </c>
      <c r="R10" s="39"/>
      <c r="S10" s="38">
        <f>SUM(Table13[[#This Row],[MONTHLY PAYMENT]],Table13[[#This Row],[MONTHLY COST OF OPERATION]])</f>
        <v>0</v>
      </c>
      <c r="T10" s="39"/>
      <c r="U10" s="38">
        <f>IFERROR(IF(Table13[[#This Row],[INITIAL VALUE]]&gt;0,SLN(Table13[[#This Row],[INITIAL VALUE]],Table13[[#This Row],[EXPECTED VALUE AT LOAN-TERM END]],Table13[[#This Row],[ESTIMATED  LONGEVITY (YEARS)]]),0),0)</f>
        <v>0</v>
      </c>
      <c r="V10" s="38">
        <f>IFERROR(Table13[[#This Row],[ANNUAL STRAIGHT LINE DEPRECIATION]]/12,0)</f>
        <v>0</v>
      </c>
      <c r="W10" s="41">
        <f ca="1">IFERROR(Table13[[#This Row],[INITIAL VALUE]]-(Table13[[#This Row],[ANNUAL STRAIGHT LINE DEPRECIATION]]*((TODAY()-Table13[[#This Row],[DATE OF PURCHASE / LEASE]])/365)),0)</f>
        <v>0</v>
      </c>
    </row>
    <row r="11" spans="2:23" s="17" customFormat="1" ht="18" customHeight="1" x14ac:dyDescent="0.25">
      <c r="B11" s="30"/>
      <c r="C11" s="31"/>
      <c r="D11" s="31"/>
      <c r="E11" s="31"/>
      <c r="F11" s="31"/>
      <c r="G11" s="31"/>
      <c r="H11" s="31"/>
      <c r="I11" s="32"/>
      <c r="J11" s="33"/>
      <c r="K11" s="47"/>
      <c r="L11" s="50"/>
      <c r="M11" s="40"/>
      <c r="N11" s="40"/>
      <c r="O11" s="47"/>
      <c r="P11" s="53"/>
      <c r="Q11" s="38">
        <f>IFERROR(IF(AND(Table13[[#This Row],[INITIAL VALUE]]&gt;0,Table13[[#This Row],[INITIAL VALUE]]&lt;&gt;Table13[[#This Row],[DOWN PAYMENT]]),-1*PMT(Table13[[#This Row],[RATE OF LOAN]]/12,Table13[[#This Row],[LOAN TERM IN YEARS]]*12,Table13[[#This Row],[INITIAL VALUE]]-Table13[[#This Row],[DOWN PAYMENT]]),0),0)</f>
        <v>0</v>
      </c>
      <c r="R11" s="38"/>
      <c r="S11" s="38">
        <f>SUM(Table13[[#This Row],[MONTHLY PAYMENT]],Table13[[#This Row],[MONTHLY COST OF OPERATION]])</f>
        <v>0</v>
      </c>
      <c r="T11" s="38"/>
      <c r="U11" s="38">
        <f>IFERROR(IF(Table13[[#This Row],[INITIAL VALUE]]&gt;0,SLN(Table13[[#This Row],[INITIAL VALUE]],Table13[[#This Row],[EXPECTED VALUE AT LOAN-TERM END]],Table13[[#This Row],[ESTIMATED  LONGEVITY (YEARS)]]),0),0)</f>
        <v>0</v>
      </c>
      <c r="V11" s="38">
        <f>IFERROR(Table13[[#This Row],[ANNUAL STRAIGHT LINE DEPRECIATION]]/12,0)</f>
        <v>0</v>
      </c>
      <c r="W11" s="41">
        <f ca="1">IFERROR(Table13[[#This Row],[INITIAL VALUE]]-(Table13[[#This Row],[ANNUAL STRAIGHT LINE DEPRECIATION]]*((TODAY()-Table13[[#This Row],[DATE OF PURCHASE / LEASE]])/365)),0)</f>
        <v>0</v>
      </c>
    </row>
    <row r="12" spans="2:23" s="17" customFormat="1" ht="18" customHeight="1" x14ac:dyDescent="0.25">
      <c r="B12" s="26"/>
      <c r="C12" s="27"/>
      <c r="D12" s="27"/>
      <c r="E12" s="27"/>
      <c r="F12" s="27"/>
      <c r="G12" s="27"/>
      <c r="H12" s="27"/>
      <c r="I12" s="28"/>
      <c r="J12" s="29"/>
      <c r="K12" s="46"/>
      <c r="L12" s="49"/>
      <c r="M12" s="44"/>
      <c r="N12" s="44"/>
      <c r="O12" s="46"/>
      <c r="P12" s="52"/>
      <c r="Q12" s="38">
        <f>IFERROR(IF(AND(Table13[[#This Row],[INITIAL VALUE]]&gt;0,Table13[[#This Row],[INITIAL VALUE]]&lt;&gt;Table13[[#This Row],[DOWN PAYMENT]]),-1*PMT(Table13[[#This Row],[RATE OF LOAN]]/12,Table13[[#This Row],[LOAN TERM IN YEARS]]*12,Table13[[#This Row],[INITIAL VALUE]]-Table13[[#This Row],[DOWN PAYMENT]]),0),0)</f>
        <v>0</v>
      </c>
      <c r="R12" s="39"/>
      <c r="S12" s="38">
        <f>SUM(Table13[[#This Row],[MONTHLY PAYMENT]],Table13[[#This Row],[MONTHLY COST OF OPERATION]])</f>
        <v>0</v>
      </c>
      <c r="T12" s="39"/>
      <c r="U12" s="38">
        <f>IFERROR(IF(Table13[[#This Row],[INITIAL VALUE]]&gt;0,SLN(Table13[[#This Row],[INITIAL VALUE]],Table13[[#This Row],[EXPECTED VALUE AT LOAN-TERM END]],Table13[[#This Row],[ESTIMATED  LONGEVITY (YEARS)]]),0),0)</f>
        <v>0</v>
      </c>
      <c r="V12" s="38">
        <f>IFERROR(Table13[[#This Row],[ANNUAL STRAIGHT LINE DEPRECIATION]]/12,0)</f>
        <v>0</v>
      </c>
      <c r="W12" s="41">
        <f ca="1">IFERROR(Table13[[#This Row],[INITIAL VALUE]]-(Table13[[#This Row],[ANNUAL STRAIGHT LINE DEPRECIATION]]*((TODAY()-Table13[[#This Row],[DATE OF PURCHASE / LEASE]])/365)),0)</f>
        <v>0</v>
      </c>
    </row>
    <row r="13" spans="2:23" s="17" customFormat="1" ht="18" customHeight="1" x14ac:dyDescent="0.25">
      <c r="B13" s="30"/>
      <c r="C13" s="31"/>
      <c r="D13" s="31"/>
      <c r="E13" s="31"/>
      <c r="F13" s="31"/>
      <c r="G13" s="31"/>
      <c r="H13" s="31"/>
      <c r="I13" s="32"/>
      <c r="J13" s="33"/>
      <c r="K13" s="47"/>
      <c r="L13" s="50"/>
      <c r="M13" s="40"/>
      <c r="N13" s="40"/>
      <c r="O13" s="47"/>
      <c r="P13" s="53"/>
      <c r="Q13" s="38">
        <f>IFERROR(IF(AND(Table13[[#This Row],[INITIAL VALUE]]&gt;0,Table13[[#This Row],[INITIAL VALUE]]&lt;&gt;Table13[[#This Row],[DOWN PAYMENT]]),-1*PMT(Table13[[#This Row],[RATE OF LOAN]]/12,Table13[[#This Row],[LOAN TERM IN YEARS]]*12,Table13[[#This Row],[INITIAL VALUE]]-Table13[[#This Row],[DOWN PAYMENT]]),0),0)</f>
        <v>0</v>
      </c>
      <c r="R13" s="38"/>
      <c r="S13" s="38">
        <f>SUM(Table13[[#This Row],[MONTHLY PAYMENT]],Table13[[#This Row],[MONTHLY COST OF OPERATION]])</f>
        <v>0</v>
      </c>
      <c r="T13" s="38"/>
      <c r="U13" s="38">
        <f>IFERROR(IF(Table13[[#This Row],[INITIAL VALUE]]&gt;0,SLN(Table13[[#This Row],[INITIAL VALUE]],Table13[[#This Row],[EXPECTED VALUE AT LOAN-TERM END]],Table13[[#This Row],[ESTIMATED  LONGEVITY (YEARS)]]),0),0)</f>
        <v>0</v>
      </c>
      <c r="V13" s="38">
        <f>IFERROR(Table13[[#This Row],[ANNUAL STRAIGHT LINE DEPRECIATION]]/12,0)</f>
        <v>0</v>
      </c>
      <c r="W13" s="41">
        <f ca="1">IFERROR(Table13[[#This Row],[INITIAL VALUE]]-(Table13[[#This Row],[ANNUAL STRAIGHT LINE DEPRECIATION]]*((TODAY()-Table13[[#This Row],[DATE OF PURCHASE / LEASE]])/365)),0)</f>
        <v>0</v>
      </c>
    </row>
    <row r="14" spans="2:23" s="17" customFormat="1" ht="18" customHeight="1" x14ac:dyDescent="0.25">
      <c r="B14" s="26"/>
      <c r="C14" s="27"/>
      <c r="D14" s="27"/>
      <c r="E14" s="27"/>
      <c r="F14" s="27"/>
      <c r="G14" s="27"/>
      <c r="H14" s="27"/>
      <c r="I14" s="28"/>
      <c r="J14" s="29"/>
      <c r="K14" s="46"/>
      <c r="L14" s="49"/>
      <c r="M14" s="44"/>
      <c r="N14" s="44"/>
      <c r="O14" s="46"/>
      <c r="P14" s="52"/>
      <c r="Q14" s="38">
        <f>IFERROR(IF(AND(Table13[[#This Row],[INITIAL VALUE]]&gt;0,Table13[[#This Row],[INITIAL VALUE]]&lt;&gt;Table13[[#This Row],[DOWN PAYMENT]]),-1*PMT(Table13[[#This Row],[RATE OF LOAN]]/12,Table13[[#This Row],[LOAN TERM IN YEARS]]*12,Table13[[#This Row],[INITIAL VALUE]]-Table13[[#This Row],[DOWN PAYMENT]]),0),0)</f>
        <v>0</v>
      </c>
      <c r="R14" s="39"/>
      <c r="S14" s="38">
        <f>SUM(Table13[[#This Row],[MONTHLY PAYMENT]],Table13[[#This Row],[MONTHLY COST OF OPERATION]])</f>
        <v>0</v>
      </c>
      <c r="T14" s="39"/>
      <c r="U14" s="38">
        <f>IFERROR(IF(Table13[[#This Row],[INITIAL VALUE]]&gt;0,SLN(Table13[[#This Row],[INITIAL VALUE]],Table13[[#This Row],[EXPECTED VALUE AT LOAN-TERM END]],Table13[[#This Row],[ESTIMATED  LONGEVITY (YEARS)]]),0),0)</f>
        <v>0</v>
      </c>
      <c r="V14" s="38">
        <f>IFERROR(Table13[[#This Row],[ANNUAL STRAIGHT LINE DEPRECIATION]]/12,0)</f>
        <v>0</v>
      </c>
      <c r="W14" s="41">
        <f ca="1">IFERROR(Table13[[#This Row],[INITIAL VALUE]]-(Table13[[#This Row],[ANNUAL STRAIGHT LINE DEPRECIATION]]*((TODAY()-Table13[[#This Row],[DATE OF PURCHASE / LEASE]])/365)),0)</f>
        <v>0</v>
      </c>
    </row>
    <row r="15" spans="2:23" s="17" customFormat="1" ht="18" customHeight="1" x14ac:dyDescent="0.25">
      <c r="B15" s="30"/>
      <c r="C15" s="31"/>
      <c r="D15" s="31"/>
      <c r="E15" s="31"/>
      <c r="F15" s="31"/>
      <c r="G15" s="31"/>
      <c r="H15" s="31"/>
      <c r="I15" s="32"/>
      <c r="J15" s="33"/>
      <c r="K15" s="47"/>
      <c r="L15" s="50"/>
      <c r="M15" s="40"/>
      <c r="N15" s="40"/>
      <c r="O15" s="47"/>
      <c r="P15" s="53"/>
      <c r="Q15" s="38">
        <f>IFERROR(IF(AND(Table13[[#This Row],[INITIAL VALUE]]&gt;0,Table13[[#This Row],[INITIAL VALUE]]&lt;&gt;Table13[[#This Row],[DOWN PAYMENT]]),-1*PMT(Table13[[#This Row],[RATE OF LOAN]]/12,Table13[[#This Row],[LOAN TERM IN YEARS]]*12,Table13[[#This Row],[INITIAL VALUE]]-Table13[[#This Row],[DOWN PAYMENT]]),0),0)</f>
        <v>0</v>
      </c>
      <c r="R15" s="38"/>
      <c r="S15" s="38">
        <f>SUM(Table13[[#This Row],[MONTHLY PAYMENT]],Table13[[#This Row],[MONTHLY COST OF OPERATION]])</f>
        <v>0</v>
      </c>
      <c r="T15" s="38"/>
      <c r="U15" s="38">
        <f>IFERROR(IF(Table13[[#This Row],[INITIAL VALUE]]&gt;0,SLN(Table13[[#This Row],[INITIAL VALUE]],Table13[[#This Row],[EXPECTED VALUE AT LOAN-TERM END]],Table13[[#This Row],[ESTIMATED  LONGEVITY (YEARS)]]),0),0)</f>
        <v>0</v>
      </c>
      <c r="V15" s="38">
        <f>IFERROR(Table13[[#This Row],[ANNUAL STRAIGHT LINE DEPRECIATION]]/12,0)</f>
        <v>0</v>
      </c>
      <c r="W15" s="41">
        <f ca="1">IFERROR(Table13[[#This Row],[INITIAL VALUE]]-(Table13[[#This Row],[ANNUAL STRAIGHT LINE DEPRECIATION]]*((TODAY()-Table13[[#This Row],[DATE OF PURCHASE / LEASE]])/365)),0)</f>
        <v>0</v>
      </c>
    </row>
    <row r="16" spans="2:23" s="17" customFormat="1" ht="18" customHeight="1" x14ac:dyDescent="0.25">
      <c r="B16" s="26"/>
      <c r="C16" s="27"/>
      <c r="D16" s="27"/>
      <c r="E16" s="27"/>
      <c r="F16" s="27"/>
      <c r="G16" s="27"/>
      <c r="H16" s="27"/>
      <c r="I16" s="28"/>
      <c r="J16" s="29"/>
      <c r="K16" s="46"/>
      <c r="L16" s="49"/>
      <c r="M16" s="44"/>
      <c r="N16" s="44"/>
      <c r="O16" s="46"/>
      <c r="P16" s="52"/>
      <c r="Q16" s="38">
        <f>IFERROR(IF(AND(Table13[[#This Row],[INITIAL VALUE]]&gt;0,Table13[[#This Row],[INITIAL VALUE]]&lt;&gt;Table13[[#This Row],[DOWN PAYMENT]]),-1*PMT(Table13[[#This Row],[RATE OF LOAN]]/12,Table13[[#This Row],[LOAN TERM IN YEARS]]*12,Table13[[#This Row],[INITIAL VALUE]]-Table13[[#This Row],[DOWN PAYMENT]]),0),0)</f>
        <v>0</v>
      </c>
      <c r="R16" s="39"/>
      <c r="S16" s="38">
        <f>SUM(Table13[[#This Row],[MONTHLY PAYMENT]],Table13[[#This Row],[MONTHLY COST OF OPERATION]])</f>
        <v>0</v>
      </c>
      <c r="T16" s="39"/>
      <c r="U16" s="38">
        <f>IFERROR(IF(Table13[[#This Row],[INITIAL VALUE]]&gt;0,SLN(Table13[[#This Row],[INITIAL VALUE]],Table13[[#This Row],[EXPECTED VALUE AT LOAN-TERM END]],Table13[[#This Row],[ESTIMATED  LONGEVITY (YEARS)]]),0),0)</f>
        <v>0</v>
      </c>
      <c r="V16" s="38">
        <f>IFERROR(Table13[[#This Row],[ANNUAL STRAIGHT LINE DEPRECIATION]]/12,0)</f>
        <v>0</v>
      </c>
      <c r="W16" s="41">
        <f ca="1">IFERROR(Table13[[#This Row],[INITIAL VALUE]]-(Table13[[#This Row],[ANNUAL STRAIGHT LINE DEPRECIATION]]*((TODAY()-Table13[[#This Row],[DATE OF PURCHASE / LEASE]])/365)),0)</f>
        <v>0</v>
      </c>
    </row>
    <row r="17" spans="2:23" s="17" customFormat="1" ht="18" customHeight="1" x14ac:dyDescent="0.25">
      <c r="B17" s="30"/>
      <c r="C17" s="31"/>
      <c r="D17" s="31"/>
      <c r="E17" s="31"/>
      <c r="F17" s="31"/>
      <c r="G17" s="31"/>
      <c r="H17" s="31"/>
      <c r="I17" s="32"/>
      <c r="J17" s="33"/>
      <c r="K17" s="47"/>
      <c r="L17" s="50"/>
      <c r="M17" s="40"/>
      <c r="N17" s="40"/>
      <c r="O17" s="47"/>
      <c r="P17" s="53"/>
      <c r="Q17" s="38">
        <f>IFERROR(IF(AND(Table13[[#This Row],[INITIAL VALUE]]&gt;0,Table13[[#This Row],[INITIAL VALUE]]&lt;&gt;Table13[[#This Row],[DOWN PAYMENT]]),-1*PMT(Table13[[#This Row],[RATE OF LOAN]]/12,Table13[[#This Row],[LOAN TERM IN YEARS]]*12,Table13[[#This Row],[INITIAL VALUE]]-Table13[[#This Row],[DOWN PAYMENT]]),0),0)</f>
        <v>0</v>
      </c>
      <c r="R17" s="38"/>
      <c r="S17" s="38">
        <f>SUM(Table13[[#This Row],[MONTHLY PAYMENT]],Table13[[#This Row],[MONTHLY COST OF OPERATION]])</f>
        <v>0</v>
      </c>
      <c r="T17" s="38"/>
      <c r="U17" s="38">
        <f>IFERROR(IF(Table13[[#This Row],[INITIAL VALUE]]&gt;0,SLN(Table13[[#This Row],[INITIAL VALUE]],Table13[[#This Row],[EXPECTED VALUE AT LOAN-TERM END]],Table13[[#This Row],[ESTIMATED  LONGEVITY (YEARS)]]),0),0)</f>
        <v>0</v>
      </c>
      <c r="V17" s="38">
        <f>IFERROR(Table13[[#This Row],[ANNUAL STRAIGHT LINE DEPRECIATION]]/12,0)</f>
        <v>0</v>
      </c>
      <c r="W17" s="41">
        <f ca="1">IFERROR(Table13[[#This Row],[INITIAL VALUE]]-(Table13[[#This Row],[ANNUAL STRAIGHT LINE DEPRECIATION]]*((TODAY()-Table13[[#This Row],[DATE OF PURCHASE / LEASE]])/365)),0)</f>
        <v>0</v>
      </c>
    </row>
    <row r="18" spans="2:23" s="17" customFormat="1" ht="18" customHeight="1" x14ac:dyDescent="0.25">
      <c r="B18" s="26"/>
      <c r="C18" s="27"/>
      <c r="D18" s="27"/>
      <c r="E18" s="27"/>
      <c r="F18" s="27"/>
      <c r="G18" s="27"/>
      <c r="H18" s="27"/>
      <c r="I18" s="28"/>
      <c r="J18" s="29"/>
      <c r="K18" s="46"/>
      <c r="L18" s="49"/>
      <c r="M18" s="44"/>
      <c r="N18" s="44"/>
      <c r="O18" s="46"/>
      <c r="P18" s="52"/>
      <c r="Q18" s="38">
        <f>IFERROR(IF(AND(Table13[[#This Row],[INITIAL VALUE]]&gt;0,Table13[[#This Row],[INITIAL VALUE]]&lt;&gt;Table13[[#This Row],[DOWN PAYMENT]]),-1*PMT(Table13[[#This Row],[RATE OF LOAN]]/12,Table13[[#This Row],[LOAN TERM IN YEARS]]*12,Table13[[#This Row],[INITIAL VALUE]]-Table13[[#This Row],[DOWN PAYMENT]]),0),0)</f>
        <v>0</v>
      </c>
      <c r="R18" s="39"/>
      <c r="S18" s="38">
        <f>SUM(Table13[[#This Row],[MONTHLY PAYMENT]],Table13[[#This Row],[MONTHLY COST OF OPERATION]])</f>
        <v>0</v>
      </c>
      <c r="T18" s="39"/>
      <c r="U18" s="38">
        <f>IFERROR(IF(Table13[[#This Row],[INITIAL VALUE]]&gt;0,SLN(Table13[[#This Row],[INITIAL VALUE]],Table13[[#This Row],[EXPECTED VALUE AT LOAN-TERM END]],Table13[[#This Row],[ESTIMATED  LONGEVITY (YEARS)]]),0),0)</f>
        <v>0</v>
      </c>
      <c r="V18" s="38">
        <f>IFERROR(Table13[[#This Row],[ANNUAL STRAIGHT LINE DEPRECIATION]]/12,0)</f>
        <v>0</v>
      </c>
      <c r="W18" s="41">
        <f ca="1">IFERROR(Table13[[#This Row],[INITIAL VALUE]]-(Table13[[#This Row],[ANNUAL STRAIGHT LINE DEPRECIATION]]*((TODAY()-Table13[[#This Row],[DATE OF PURCHASE / LEASE]])/365)),0)</f>
        <v>0</v>
      </c>
    </row>
    <row r="19" spans="2:23" s="17" customFormat="1" ht="18" customHeight="1" x14ac:dyDescent="0.25">
      <c r="B19" s="30"/>
      <c r="C19" s="31"/>
      <c r="D19" s="31"/>
      <c r="E19" s="31"/>
      <c r="F19" s="31"/>
      <c r="G19" s="31"/>
      <c r="H19" s="31"/>
      <c r="I19" s="32"/>
      <c r="J19" s="33"/>
      <c r="K19" s="47"/>
      <c r="L19" s="50"/>
      <c r="M19" s="40"/>
      <c r="N19" s="40"/>
      <c r="O19" s="47"/>
      <c r="P19" s="53"/>
      <c r="Q19" s="38">
        <f>IFERROR(IF(AND(Table13[[#This Row],[INITIAL VALUE]]&gt;0,Table13[[#This Row],[INITIAL VALUE]]&lt;&gt;Table13[[#This Row],[DOWN PAYMENT]]),-1*PMT(Table13[[#This Row],[RATE OF LOAN]]/12,Table13[[#This Row],[LOAN TERM IN YEARS]]*12,Table13[[#This Row],[INITIAL VALUE]]-Table13[[#This Row],[DOWN PAYMENT]]),0),0)</f>
        <v>0</v>
      </c>
      <c r="R19" s="38"/>
      <c r="S19" s="38">
        <f>SUM(Table13[[#This Row],[MONTHLY PAYMENT]],Table13[[#This Row],[MONTHLY COST OF OPERATION]])</f>
        <v>0</v>
      </c>
      <c r="T19" s="38"/>
      <c r="U19" s="38">
        <f>IFERROR(IF(Table13[[#This Row],[INITIAL VALUE]]&gt;0,SLN(Table13[[#This Row],[INITIAL VALUE]],Table13[[#This Row],[EXPECTED VALUE AT LOAN-TERM END]],Table13[[#This Row],[ESTIMATED  LONGEVITY (YEARS)]]),0),0)</f>
        <v>0</v>
      </c>
      <c r="V19" s="38">
        <f>IFERROR(Table13[[#This Row],[ANNUAL STRAIGHT LINE DEPRECIATION]]/12,0)</f>
        <v>0</v>
      </c>
      <c r="W19" s="41">
        <f ca="1">IFERROR(Table13[[#This Row],[INITIAL VALUE]]-(Table13[[#This Row],[ANNUAL STRAIGHT LINE DEPRECIATION]]*((TODAY()-Table13[[#This Row],[DATE OF PURCHASE / LEASE]])/365)),0)</f>
        <v>0</v>
      </c>
    </row>
    <row r="20" spans="2:23" s="17" customFormat="1" ht="18" customHeight="1" x14ac:dyDescent="0.25">
      <c r="B20" s="26"/>
      <c r="C20" s="27"/>
      <c r="D20" s="27"/>
      <c r="E20" s="27"/>
      <c r="F20" s="27"/>
      <c r="G20" s="27"/>
      <c r="H20" s="27"/>
      <c r="I20" s="28"/>
      <c r="J20" s="29"/>
      <c r="K20" s="46"/>
      <c r="L20" s="49"/>
      <c r="M20" s="44"/>
      <c r="N20" s="44"/>
      <c r="O20" s="46"/>
      <c r="P20" s="52"/>
      <c r="Q20" s="38">
        <f>IFERROR(IF(AND(Table13[[#This Row],[INITIAL VALUE]]&gt;0,Table13[[#This Row],[INITIAL VALUE]]&lt;&gt;Table13[[#This Row],[DOWN PAYMENT]]),-1*PMT(Table13[[#This Row],[RATE OF LOAN]]/12,Table13[[#This Row],[LOAN TERM IN YEARS]]*12,Table13[[#This Row],[INITIAL VALUE]]-Table13[[#This Row],[DOWN PAYMENT]]),0),0)</f>
        <v>0</v>
      </c>
      <c r="R20" s="39"/>
      <c r="S20" s="38">
        <f>SUM(Table13[[#This Row],[MONTHLY PAYMENT]],Table13[[#This Row],[MONTHLY COST OF OPERATION]])</f>
        <v>0</v>
      </c>
      <c r="T20" s="39"/>
      <c r="U20" s="38">
        <f>IFERROR(IF(Table13[[#This Row],[INITIAL VALUE]]&gt;0,SLN(Table13[[#This Row],[INITIAL VALUE]],Table13[[#This Row],[EXPECTED VALUE AT LOAN-TERM END]],Table13[[#This Row],[ESTIMATED  LONGEVITY (YEARS)]]),0),0)</f>
        <v>0</v>
      </c>
      <c r="V20" s="38">
        <f>IFERROR(Table13[[#This Row],[ANNUAL STRAIGHT LINE DEPRECIATION]]/12,0)</f>
        <v>0</v>
      </c>
      <c r="W20" s="41">
        <f ca="1">IFERROR(Table13[[#This Row],[INITIAL VALUE]]-(Table13[[#This Row],[ANNUAL STRAIGHT LINE DEPRECIATION]]*((TODAY()-Table13[[#This Row],[DATE OF PURCHASE / LEASE]])/365)),0)</f>
        <v>0</v>
      </c>
    </row>
    <row r="21" spans="2:23" s="17" customFormat="1" ht="18" customHeight="1" x14ac:dyDescent="0.25">
      <c r="B21" s="30"/>
      <c r="C21" s="31"/>
      <c r="D21" s="31"/>
      <c r="E21" s="31"/>
      <c r="F21" s="31"/>
      <c r="G21" s="31"/>
      <c r="H21" s="31"/>
      <c r="I21" s="32"/>
      <c r="J21" s="33"/>
      <c r="K21" s="47"/>
      <c r="L21" s="50"/>
      <c r="M21" s="40"/>
      <c r="N21" s="40"/>
      <c r="O21" s="47"/>
      <c r="P21" s="53"/>
      <c r="Q21" s="38">
        <f>IFERROR(IF(AND(Table13[[#This Row],[INITIAL VALUE]]&gt;0,Table13[[#This Row],[INITIAL VALUE]]&lt;&gt;Table13[[#This Row],[DOWN PAYMENT]]),-1*PMT(Table13[[#This Row],[RATE OF LOAN]]/12,Table13[[#This Row],[LOAN TERM IN YEARS]]*12,Table13[[#This Row],[INITIAL VALUE]]-Table13[[#This Row],[DOWN PAYMENT]]),0),0)</f>
        <v>0</v>
      </c>
      <c r="R21" s="38"/>
      <c r="S21" s="38">
        <f>SUM(Table13[[#This Row],[MONTHLY PAYMENT]],Table13[[#This Row],[MONTHLY COST OF OPERATION]])</f>
        <v>0</v>
      </c>
      <c r="T21" s="38"/>
      <c r="U21" s="38">
        <f>IFERROR(IF(Table13[[#This Row],[INITIAL VALUE]]&gt;0,SLN(Table13[[#This Row],[INITIAL VALUE]],Table13[[#This Row],[EXPECTED VALUE AT LOAN-TERM END]],Table13[[#This Row],[ESTIMATED  LONGEVITY (YEARS)]]),0),0)</f>
        <v>0</v>
      </c>
      <c r="V21" s="38">
        <f>IFERROR(Table13[[#This Row],[ANNUAL STRAIGHT LINE DEPRECIATION]]/12,0)</f>
        <v>0</v>
      </c>
      <c r="W21" s="41">
        <f ca="1">IFERROR(Table13[[#This Row],[INITIAL VALUE]]-(Table13[[#This Row],[ANNUAL STRAIGHT LINE DEPRECIATION]]*((TODAY()-Table13[[#This Row],[DATE OF PURCHASE / LEASE]])/365)),0)</f>
        <v>0</v>
      </c>
    </row>
    <row r="22" spans="2:23" s="17" customFormat="1" ht="18" customHeight="1" x14ac:dyDescent="0.25">
      <c r="B22" s="26"/>
      <c r="C22" s="27"/>
      <c r="D22" s="27"/>
      <c r="E22" s="27"/>
      <c r="F22" s="27"/>
      <c r="G22" s="27"/>
      <c r="H22" s="27"/>
      <c r="I22" s="28"/>
      <c r="J22" s="29"/>
      <c r="K22" s="46"/>
      <c r="L22" s="49"/>
      <c r="M22" s="44"/>
      <c r="N22" s="44"/>
      <c r="O22" s="46"/>
      <c r="P22" s="52"/>
      <c r="Q22" s="38">
        <f>IFERROR(IF(AND(Table13[[#This Row],[INITIAL VALUE]]&gt;0,Table13[[#This Row],[INITIAL VALUE]]&lt;&gt;Table13[[#This Row],[DOWN PAYMENT]]),-1*PMT(Table13[[#This Row],[RATE OF LOAN]]/12,Table13[[#This Row],[LOAN TERM IN YEARS]]*12,Table13[[#This Row],[INITIAL VALUE]]-Table13[[#This Row],[DOWN PAYMENT]]),0),0)</f>
        <v>0</v>
      </c>
      <c r="R22" s="39"/>
      <c r="S22" s="38">
        <f>SUM(Table13[[#This Row],[MONTHLY PAYMENT]],Table13[[#This Row],[MONTHLY COST OF OPERATION]])</f>
        <v>0</v>
      </c>
      <c r="T22" s="39"/>
      <c r="U22" s="38">
        <f>IFERROR(IF(Table13[[#This Row],[INITIAL VALUE]]&gt;0,SLN(Table13[[#This Row],[INITIAL VALUE]],Table13[[#This Row],[EXPECTED VALUE AT LOAN-TERM END]],Table13[[#This Row],[ESTIMATED  LONGEVITY (YEARS)]]),0),0)</f>
        <v>0</v>
      </c>
      <c r="V22" s="38">
        <f>IFERROR(Table13[[#This Row],[ANNUAL STRAIGHT LINE DEPRECIATION]]/12,0)</f>
        <v>0</v>
      </c>
      <c r="W22" s="41">
        <f ca="1">IFERROR(Table13[[#This Row],[INITIAL VALUE]]-(Table13[[#This Row],[ANNUAL STRAIGHT LINE DEPRECIATION]]*((TODAY()-Table13[[#This Row],[DATE OF PURCHASE / LEASE]])/365)),0)</f>
        <v>0</v>
      </c>
    </row>
    <row r="23" spans="2:23" s="17" customFormat="1" ht="18" customHeight="1" x14ac:dyDescent="0.25">
      <c r="B23" s="30"/>
      <c r="C23" s="31"/>
      <c r="D23" s="31"/>
      <c r="E23" s="31"/>
      <c r="F23" s="31"/>
      <c r="G23" s="31"/>
      <c r="H23" s="31"/>
      <c r="I23" s="32"/>
      <c r="J23" s="33"/>
      <c r="K23" s="47"/>
      <c r="L23" s="50"/>
      <c r="M23" s="40"/>
      <c r="N23" s="40"/>
      <c r="O23" s="47"/>
      <c r="P23" s="53"/>
      <c r="Q23" s="38">
        <f>IFERROR(IF(AND(Table13[[#This Row],[INITIAL VALUE]]&gt;0,Table13[[#This Row],[INITIAL VALUE]]&lt;&gt;Table13[[#This Row],[DOWN PAYMENT]]),-1*PMT(Table13[[#This Row],[RATE OF LOAN]]/12,Table13[[#This Row],[LOAN TERM IN YEARS]]*12,Table13[[#This Row],[INITIAL VALUE]]-Table13[[#This Row],[DOWN PAYMENT]]),0),0)</f>
        <v>0</v>
      </c>
      <c r="R23" s="38"/>
      <c r="S23" s="38">
        <f>SUM(Table13[[#This Row],[MONTHLY PAYMENT]],Table13[[#This Row],[MONTHLY COST OF OPERATION]])</f>
        <v>0</v>
      </c>
      <c r="T23" s="38"/>
      <c r="U23" s="38">
        <f>IFERROR(IF(Table13[[#This Row],[INITIAL VALUE]]&gt;0,SLN(Table13[[#This Row],[INITIAL VALUE]],Table13[[#This Row],[EXPECTED VALUE AT LOAN-TERM END]],Table13[[#This Row],[ESTIMATED  LONGEVITY (YEARS)]]),0),0)</f>
        <v>0</v>
      </c>
      <c r="V23" s="38">
        <f>IFERROR(Table13[[#This Row],[ANNUAL STRAIGHT LINE DEPRECIATION]]/12,0)</f>
        <v>0</v>
      </c>
      <c r="W23" s="41">
        <f ca="1">IFERROR(Table13[[#This Row],[INITIAL VALUE]]-(Table13[[#This Row],[ANNUAL STRAIGHT LINE DEPRECIATION]]*((TODAY()-Table13[[#This Row],[DATE OF PURCHASE / LEASE]])/365)),0)</f>
        <v>0</v>
      </c>
    </row>
    <row r="24" spans="2:23" s="17" customFormat="1" ht="18" customHeight="1" x14ac:dyDescent="0.25">
      <c r="B24" s="26"/>
      <c r="C24" s="27"/>
      <c r="D24" s="27"/>
      <c r="E24" s="27"/>
      <c r="F24" s="27"/>
      <c r="G24" s="27"/>
      <c r="H24" s="27"/>
      <c r="I24" s="28"/>
      <c r="J24" s="29"/>
      <c r="K24" s="46"/>
      <c r="L24" s="49"/>
      <c r="M24" s="44"/>
      <c r="N24" s="44"/>
      <c r="O24" s="46"/>
      <c r="P24" s="52"/>
      <c r="Q24" s="38">
        <f>IFERROR(IF(AND(Table13[[#This Row],[INITIAL VALUE]]&gt;0,Table13[[#This Row],[INITIAL VALUE]]&lt;&gt;Table13[[#This Row],[DOWN PAYMENT]]),-1*PMT(Table13[[#This Row],[RATE OF LOAN]]/12,Table13[[#This Row],[LOAN TERM IN YEARS]]*12,Table13[[#This Row],[INITIAL VALUE]]-Table13[[#This Row],[DOWN PAYMENT]]),0),0)</f>
        <v>0</v>
      </c>
      <c r="R24" s="39"/>
      <c r="S24" s="38">
        <f>SUM(Table13[[#This Row],[MONTHLY PAYMENT]],Table13[[#This Row],[MONTHLY COST OF OPERATION]])</f>
        <v>0</v>
      </c>
      <c r="T24" s="39"/>
      <c r="U24" s="38">
        <f>IFERROR(IF(Table13[[#This Row],[INITIAL VALUE]]&gt;0,SLN(Table13[[#This Row],[INITIAL VALUE]],Table13[[#This Row],[EXPECTED VALUE AT LOAN-TERM END]],Table13[[#This Row],[ESTIMATED  LONGEVITY (YEARS)]]),0),0)</f>
        <v>0</v>
      </c>
      <c r="V24" s="38">
        <f>IFERROR(Table13[[#This Row],[ANNUAL STRAIGHT LINE DEPRECIATION]]/12,0)</f>
        <v>0</v>
      </c>
      <c r="W24" s="41">
        <f ca="1">IFERROR(Table13[[#This Row],[INITIAL VALUE]]-(Table13[[#This Row],[ANNUAL STRAIGHT LINE DEPRECIATION]]*((TODAY()-Table13[[#This Row],[DATE OF PURCHASE / LEASE]])/365)),0)</f>
        <v>0</v>
      </c>
    </row>
    <row r="25" spans="2:23" s="17" customFormat="1" ht="18" customHeight="1" x14ac:dyDescent="0.25">
      <c r="B25" s="30"/>
      <c r="C25" s="31"/>
      <c r="D25" s="31"/>
      <c r="E25" s="31"/>
      <c r="F25" s="31"/>
      <c r="G25" s="31"/>
      <c r="H25" s="31"/>
      <c r="I25" s="32"/>
      <c r="J25" s="33"/>
      <c r="K25" s="47"/>
      <c r="L25" s="50"/>
      <c r="M25" s="40"/>
      <c r="N25" s="40"/>
      <c r="O25" s="47"/>
      <c r="P25" s="53"/>
      <c r="Q25" s="38">
        <f>IFERROR(IF(AND(Table13[[#This Row],[INITIAL VALUE]]&gt;0,Table13[[#This Row],[INITIAL VALUE]]&lt;&gt;Table13[[#This Row],[DOWN PAYMENT]]),-1*PMT(Table13[[#This Row],[RATE OF LOAN]]/12,Table13[[#This Row],[LOAN TERM IN YEARS]]*12,Table13[[#This Row],[INITIAL VALUE]]-Table13[[#This Row],[DOWN PAYMENT]]),0),0)</f>
        <v>0</v>
      </c>
      <c r="R25" s="38"/>
      <c r="S25" s="38">
        <f>SUM(Table13[[#This Row],[MONTHLY PAYMENT]],Table13[[#This Row],[MONTHLY COST OF OPERATION]])</f>
        <v>0</v>
      </c>
      <c r="T25" s="38"/>
      <c r="U25" s="38">
        <f>IFERROR(IF(Table13[[#This Row],[INITIAL VALUE]]&gt;0,SLN(Table13[[#This Row],[INITIAL VALUE]],Table13[[#This Row],[EXPECTED VALUE AT LOAN-TERM END]],Table13[[#This Row],[ESTIMATED  LONGEVITY (YEARS)]]),0),0)</f>
        <v>0</v>
      </c>
      <c r="V25" s="38">
        <f>IFERROR(Table13[[#This Row],[ANNUAL STRAIGHT LINE DEPRECIATION]]/12,0)</f>
        <v>0</v>
      </c>
      <c r="W25" s="41">
        <f ca="1">IFERROR(Table13[[#This Row],[INITIAL VALUE]]-(Table13[[#This Row],[ANNUAL STRAIGHT LINE DEPRECIATION]]*((TODAY()-Table13[[#This Row],[DATE OF PURCHASE / LEASE]])/365)),0)</f>
        <v>0</v>
      </c>
    </row>
    <row r="26" spans="2:23" s="17" customFormat="1" ht="18" customHeight="1" x14ac:dyDescent="0.25">
      <c r="B26" s="26"/>
      <c r="C26" s="27"/>
      <c r="D26" s="27"/>
      <c r="E26" s="27"/>
      <c r="F26" s="27"/>
      <c r="G26" s="27"/>
      <c r="H26" s="27"/>
      <c r="I26" s="28"/>
      <c r="J26" s="29"/>
      <c r="K26" s="46"/>
      <c r="L26" s="49"/>
      <c r="M26" s="44"/>
      <c r="N26" s="44"/>
      <c r="O26" s="46"/>
      <c r="P26" s="52"/>
      <c r="Q26" s="38">
        <f>IFERROR(IF(AND(Table13[[#This Row],[INITIAL VALUE]]&gt;0,Table13[[#This Row],[INITIAL VALUE]]&lt;&gt;Table13[[#This Row],[DOWN PAYMENT]]),-1*PMT(Table13[[#This Row],[RATE OF LOAN]]/12,Table13[[#This Row],[LOAN TERM IN YEARS]]*12,Table13[[#This Row],[INITIAL VALUE]]-Table13[[#This Row],[DOWN PAYMENT]]),0),0)</f>
        <v>0</v>
      </c>
      <c r="R26" s="39"/>
      <c r="S26" s="38">
        <f>SUM(Table13[[#This Row],[MONTHLY PAYMENT]],Table13[[#This Row],[MONTHLY COST OF OPERATION]])</f>
        <v>0</v>
      </c>
      <c r="T26" s="39"/>
      <c r="U26" s="38">
        <f>IFERROR(IF(Table13[[#This Row],[INITIAL VALUE]]&gt;0,SLN(Table13[[#This Row],[INITIAL VALUE]],Table13[[#This Row],[EXPECTED VALUE AT LOAN-TERM END]],Table13[[#This Row],[ESTIMATED  LONGEVITY (YEARS)]]),0),0)</f>
        <v>0</v>
      </c>
      <c r="V26" s="38">
        <f>IFERROR(Table13[[#This Row],[ANNUAL STRAIGHT LINE DEPRECIATION]]/12,0)</f>
        <v>0</v>
      </c>
      <c r="W26" s="41">
        <f ca="1">IFERROR(Table13[[#This Row],[INITIAL VALUE]]-(Table13[[#This Row],[ANNUAL STRAIGHT LINE DEPRECIATION]]*((TODAY()-Table13[[#This Row],[DATE OF PURCHASE / LEASE]])/365)),0)</f>
        <v>0</v>
      </c>
    </row>
    <row r="27" spans="2:23" s="17" customFormat="1" ht="18" customHeight="1" x14ac:dyDescent="0.25">
      <c r="B27" s="30"/>
      <c r="C27" s="31"/>
      <c r="D27" s="31"/>
      <c r="E27" s="31"/>
      <c r="F27" s="31"/>
      <c r="G27" s="31"/>
      <c r="H27" s="31"/>
      <c r="I27" s="32"/>
      <c r="J27" s="33"/>
      <c r="K27" s="47"/>
      <c r="L27" s="50"/>
      <c r="M27" s="40"/>
      <c r="N27" s="40"/>
      <c r="O27" s="47"/>
      <c r="P27" s="53"/>
      <c r="Q27" s="38">
        <f>IFERROR(IF(AND(Table13[[#This Row],[INITIAL VALUE]]&gt;0,Table13[[#This Row],[INITIAL VALUE]]&lt;&gt;Table13[[#This Row],[DOWN PAYMENT]]),-1*PMT(Table13[[#This Row],[RATE OF LOAN]]/12,Table13[[#This Row],[LOAN TERM IN YEARS]]*12,Table13[[#This Row],[INITIAL VALUE]]-Table13[[#This Row],[DOWN PAYMENT]]),0),0)</f>
        <v>0</v>
      </c>
      <c r="R27" s="38"/>
      <c r="S27" s="38">
        <f>SUM(Table13[[#This Row],[MONTHLY PAYMENT]],Table13[[#This Row],[MONTHLY COST OF OPERATION]])</f>
        <v>0</v>
      </c>
      <c r="T27" s="38"/>
      <c r="U27" s="38">
        <f>IFERROR(IF(Table13[[#This Row],[INITIAL VALUE]]&gt;0,SLN(Table13[[#This Row],[INITIAL VALUE]],Table13[[#This Row],[EXPECTED VALUE AT LOAN-TERM END]],Table13[[#This Row],[ESTIMATED  LONGEVITY (YEARS)]]),0),0)</f>
        <v>0</v>
      </c>
      <c r="V27" s="38">
        <f>IFERROR(Table13[[#This Row],[ANNUAL STRAIGHT LINE DEPRECIATION]]/12,0)</f>
        <v>0</v>
      </c>
      <c r="W27" s="41">
        <f ca="1">IFERROR(Table13[[#This Row],[INITIAL VALUE]]-(Table13[[#This Row],[ANNUAL STRAIGHT LINE DEPRECIATION]]*((TODAY()-Table13[[#This Row],[DATE OF PURCHASE / LEASE]])/365)),0)</f>
        <v>0</v>
      </c>
    </row>
    <row r="28" spans="2:23" s="17" customFormat="1" ht="18" customHeight="1" x14ac:dyDescent="0.25">
      <c r="B28" s="26"/>
      <c r="C28" s="27"/>
      <c r="D28" s="27"/>
      <c r="E28" s="27"/>
      <c r="F28" s="27"/>
      <c r="G28" s="27"/>
      <c r="H28" s="27"/>
      <c r="I28" s="28"/>
      <c r="J28" s="29"/>
      <c r="K28" s="46"/>
      <c r="L28" s="49"/>
      <c r="M28" s="44"/>
      <c r="N28" s="44"/>
      <c r="O28" s="46"/>
      <c r="P28" s="52"/>
      <c r="Q28" s="38">
        <f>IFERROR(IF(AND(Table13[[#This Row],[INITIAL VALUE]]&gt;0,Table13[[#This Row],[INITIAL VALUE]]&lt;&gt;Table13[[#This Row],[DOWN PAYMENT]]),-1*PMT(Table13[[#This Row],[RATE OF LOAN]]/12,Table13[[#This Row],[LOAN TERM IN YEARS]]*12,Table13[[#This Row],[INITIAL VALUE]]-Table13[[#This Row],[DOWN PAYMENT]]),0),0)</f>
        <v>0</v>
      </c>
      <c r="R28" s="39"/>
      <c r="S28" s="38">
        <f>SUM(Table13[[#This Row],[MONTHLY PAYMENT]],Table13[[#This Row],[MONTHLY COST OF OPERATION]])</f>
        <v>0</v>
      </c>
      <c r="T28" s="39"/>
      <c r="U28" s="38">
        <f>IFERROR(IF(Table13[[#This Row],[INITIAL VALUE]]&gt;0,SLN(Table13[[#This Row],[INITIAL VALUE]],Table13[[#This Row],[EXPECTED VALUE AT LOAN-TERM END]],Table13[[#This Row],[ESTIMATED  LONGEVITY (YEARS)]]),0),0)</f>
        <v>0</v>
      </c>
      <c r="V28" s="38">
        <f>IFERROR(Table13[[#This Row],[ANNUAL STRAIGHT LINE DEPRECIATION]]/12,0)</f>
        <v>0</v>
      </c>
      <c r="W28" s="41">
        <f ca="1">IFERROR(Table13[[#This Row],[INITIAL VALUE]]-(Table13[[#This Row],[ANNUAL STRAIGHT LINE DEPRECIATION]]*((TODAY()-Table13[[#This Row],[DATE OF PURCHASE / LEASE]])/365)),0)</f>
        <v>0</v>
      </c>
    </row>
    <row r="29" spans="2:23" s="17" customFormat="1" ht="18" customHeight="1" x14ac:dyDescent="0.25">
      <c r="B29" s="30"/>
      <c r="C29" s="31"/>
      <c r="D29" s="31"/>
      <c r="E29" s="31"/>
      <c r="F29" s="31"/>
      <c r="G29" s="31"/>
      <c r="H29" s="31"/>
      <c r="I29" s="32"/>
      <c r="J29" s="33"/>
      <c r="K29" s="47"/>
      <c r="L29" s="50"/>
      <c r="M29" s="40"/>
      <c r="N29" s="40"/>
      <c r="O29" s="47"/>
      <c r="P29" s="53"/>
      <c r="Q29" s="38">
        <f>IFERROR(IF(AND(Table13[[#This Row],[INITIAL VALUE]]&gt;0,Table13[[#This Row],[INITIAL VALUE]]&lt;&gt;Table13[[#This Row],[DOWN PAYMENT]]),-1*PMT(Table13[[#This Row],[RATE OF LOAN]]/12,Table13[[#This Row],[LOAN TERM IN YEARS]]*12,Table13[[#This Row],[INITIAL VALUE]]-Table13[[#This Row],[DOWN PAYMENT]]),0),0)</f>
        <v>0</v>
      </c>
      <c r="R29" s="38"/>
      <c r="S29" s="38">
        <f>SUM(Table13[[#This Row],[MONTHLY PAYMENT]],Table13[[#This Row],[MONTHLY COST OF OPERATION]])</f>
        <v>0</v>
      </c>
      <c r="T29" s="38"/>
      <c r="U29" s="38">
        <f>IFERROR(IF(Table13[[#This Row],[INITIAL VALUE]]&gt;0,SLN(Table13[[#This Row],[INITIAL VALUE]],Table13[[#This Row],[EXPECTED VALUE AT LOAN-TERM END]],Table13[[#This Row],[ESTIMATED  LONGEVITY (YEARS)]]),0),0)</f>
        <v>0</v>
      </c>
      <c r="V29" s="38">
        <f>IFERROR(Table13[[#This Row],[ANNUAL STRAIGHT LINE DEPRECIATION]]/12,0)</f>
        <v>0</v>
      </c>
      <c r="W29" s="41">
        <f ca="1">IFERROR(Table13[[#This Row],[INITIAL VALUE]]-(Table13[[#This Row],[ANNUAL STRAIGHT LINE DEPRECIATION]]*((TODAY()-Table13[[#This Row],[DATE OF PURCHASE / LEASE]])/365)),0)</f>
        <v>0</v>
      </c>
    </row>
    <row r="30" spans="2:23" s="17" customFormat="1" ht="18" customHeight="1" x14ac:dyDescent="0.25">
      <c r="B30" s="26"/>
      <c r="C30" s="27"/>
      <c r="D30" s="27"/>
      <c r="E30" s="27"/>
      <c r="F30" s="27"/>
      <c r="G30" s="27"/>
      <c r="H30" s="27"/>
      <c r="I30" s="28"/>
      <c r="J30" s="29"/>
      <c r="K30" s="46"/>
      <c r="L30" s="49"/>
      <c r="M30" s="44"/>
      <c r="N30" s="44"/>
      <c r="O30" s="46"/>
      <c r="P30" s="52"/>
      <c r="Q30" s="38">
        <f>IFERROR(IF(AND(Table13[[#This Row],[INITIAL VALUE]]&gt;0,Table13[[#This Row],[INITIAL VALUE]]&lt;&gt;Table13[[#This Row],[DOWN PAYMENT]]),-1*PMT(Table13[[#This Row],[RATE OF LOAN]]/12,Table13[[#This Row],[LOAN TERM IN YEARS]]*12,Table13[[#This Row],[INITIAL VALUE]]-Table13[[#This Row],[DOWN PAYMENT]]),0),0)</f>
        <v>0</v>
      </c>
      <c r="R30" s="39"/>
      <c r="S30" s="38">
        <f>SUM(Table13[[#This Row],[MONTHLY PAYMENT]],Table13[[#This Row],[MONTHLY COST OF OPERATION]])</f>
        <v>0</v>
      </c>
      <c r="T30" s="39"/>
      <c r="U30" s="38">
        <f>IFERROR(IF(Table13[[#This Row],[INITIAL VALUE]]&gt;0,SLN(Table13[[#This Row],[INITIAL VALUE]],Table13[[#This Row],[EXPECTED VALUE AT LOAN-TERM END]],Table13[[#This Row],[ESTIMATED  LONGEVITY (YEARS)]]),0),0)</f>
        <v>0</v>
      </c>
      <c r="V30" s="38">
        <f>IFERROR(Table13[[#This Row],[ANNUAL STRAIGHT LINE DEPRECIATION]]/12,0)</f>
        <v>0</v>
      </c>
      <c r="W30" s="41">
        <f ca="1">IFERROR(Table13[[#This Row],[INITIAL VALUE]]-(Table13[[#This Row],[ANNUAL STRAIGHT LINE DEPRECIATION]]*((TODAY()-Table13[[#This Row],[DATE OF PURCHASE / LEASE]])/365)),0)</f>
        <v>0</v>
      </c>
    </row>
    <row r="31" spans="2:23" s="17" customFormat="1" ht="18" customHeight="1" x14ac:dyDescent="0.25">
      <c r="B31" s="30"/>
      <c r="C31" s="31"/>
      <c r="D31" s="31"/>
      <c r="E31" s="31"/>
      <c r="F31" s="31"/>
      <c r="G31" s="31"/>
      <c r="H31" s="31"/>
      <c r="I31" s="32"/>
      <c r="J31" s="33"/>
      <c r="K31" s="47"/>
      <c r="L31" s="50"/>
      <c r="M31" s="40"/>
      <c r="N31" s="40"/>
      <c r="O31" s="47"/>
      <c r="P31" s="53"/>
      <c r="Q31" s="38">
        <f>IFERROR(IF(AND(Table13[[#This Row],[INITIAL VALUE]]&gt;0,Table13[[#This Row],[INITIAL VALUE]]&lt;&gt;Table13[[#This Row],[DOWN PAYMENT]]),-1*PMT(Table13[[#This Row],[RATE OF LOAN]]/12,Table13[[#This Row],[LOAN TERM IN YEARS]]*12,Table13[[#This Row],[INITIAL VALUE]]-Table13[[#This Row],[DOWN PAYMENT]]),0),0)</f>
        <v>0</v>
      </c>
      <c r="R31" s="38"/>
      <c r="S31" s="38">
        <f>SUM(Table13[[#This Row],[MONTHLY PAYMENT]],Table13[[#This Row],[MONTHLY COST OF OPERATION]])</f>
        <v>0</v>
      </c>
      <c r="T31" s="38"/>
      <c r="U31" s="38">
        <f>IFERROR(IF(Table13[[#This Row],[INITIAL VALUE]]&gt;0,SLN(Table13[[#This Row],[INITIAL VALUE]],Table13[[#This Row],[EXPECTED VALUE AT LOAN-TERM END]],Table13[[#This Row],[ESTIMATED  LONGEVITY (YEARS)]]),0),0)</f>
        <v>0</v>
      </c>
      <c r="V31" s="38">
        <f>IFERROR(Table13[[#This Row],[ANNUAL STRAIGHT LINE DEPRECIATION]]/12,0)</f>
        <v>0</v>
      </c>
      <c r="W31" s="41">
        <f ca="1">IFERROR(Table13[[#This Row],[INITIAL VALUE]]-(Table13[[#This Row],[ANNUAL STRAIGHT LINE DEPRECIATION]]*((TODAY()-Table13[[#This Row],[DATE OF PURCHASE / LEASE]])/365)),0)</f>
        <v>0</v>
      </c>
    </row>
    <row r="32" spans="2:23" s="17" customFormat="1" ht="18" customHeight="1" x14ac:dyDescent="0.25">
      <c r="B32" s="26"/>
      <c r="C32" s="27"/>
      <c r="D32" s="27"/>
      <c r="E32" s="27"/>
      <c r="F32" s="27"/>
      <c r="G32" s="27"/>
      <c r="H32" s="27"/>
      <c r="I32" s="28"/>
      <c r="J32" s="29"/>
      <c r="K32" s="46"/>
      <c r="L32" s="49"/>
      <c r="M32" s="44"/>
      <c r="N32" s="44"/>
      <c r="O32" s="46"/>
      <c r="P32" s="52"/>
      <c r="Q32" s="38">
        <f>IFERROR(IF(AND(Table13[[#This Row],[INITIAL VALUE]]&gt;0,Table13[[#This Row],[INITIAL VALUE]]&lt;&gt;Table13[[#This Row],[DOWN PAYMENT]]),-1*PMT(Table13[[#This Row],[RATE OF LOAN]]/12,Table13[[#This Row],[LOAN TERM IN YEARS]]*12,Table13[[#This Row],[INITIAL VALUE]]-Table13[[#This Row],[DOWN PAYMENT]]),0),0)</f>
        <v>0</v>
      </c>
      <c r="R32" s="39"/>
      <c r="S32" s="38">
        <f>SUM(Table13[[#This Row],[MONTHLY PAYMENT]],Table13[[#This Row],[MONTHLY COST OF OPERATION]])</f>
        <v>0</v>
      </c>
      <c r="T32" s="39"/>
      <c r="U32" s="38">
        <f>IFERROR(IF(Table13[[#This Row],[INITIAL VALUE]]&gt;0,SLN(Table13[[#This Row],[INITIAL VALUE]],Table13[[#This Row],[EXPECTED VALUE AT LOAN-TERM END]],Table13[[#This Row],[ESTIMATED  LONGEVITY (YEARS)]]),0),0)</f>
        <v>0</v>
      </c>
      <c r="V32" s="38">
        <f>IFERROR(Table13[[#This Row],[ANNUAL STRAIGHT LINE DEPRECIATION]]/12,0)</f>
        <v>0</v>
      </c>
      <c r="W32" s="41">
        <f ca="1">IFERROR(Table13[[#This Row],[INITIAL VALUE]]-(Table13[[#This Row],[ANNUAL STRAIGHT LINE DEPRECIATION]]*((TODAY()-Table13[[#This Row],[DATE OF PURCHASE / LEASE]])/365)),0)</f>
        <v>0</v>
      </c>
    </row>
    <row r="33" spans="1:23" s="17" customFormat="1" ht="18" customHeight="1" x14ac:dyDescent="0.25">
      <c r="B33" s="30"/>
      <c r="C33" s="31"/>
      <c r="D33" s="31"/>
      <c r="E33" s="31"/>
      <c r="F33" s="31"/>
      <c r="G33" s="31"/>
      <c r="H33" s="31"/>
      <c r="I33" s="32"/>
      <c r="J33" s="33"/>
      <c r="K33" s="47"/>
      <c r="L33" s="50"/>
      <c r="M33" s="40"/>
      <c r="N33" s="40"/>
      <c r="O33" s="47"/>
      <c r="P33" s="53"/>
      <c r="Q33" s="38">
        <f>IFERROR(IF(AND(Table13[[#This Row],[INITIAL VALUE]]&gt;0,Table13[[#This Row],[INITIAL VALUE]]&lt;&gt;Table13[[#This Row],[DOWN PAYMENT]]),-1*PMT(Table13[[#This Row],[RATE OF LOAN]]/12,Table13[[#This Row],[LOAN TERM IN YEARS]]*12,Table13[[#This Row],[INITIAL VALUE]]-Table13[[#This Row],[DOWN PAYMENT]]),0),0)</f>
        <v>0</v>
      </c>
      <c r="R33" s="38"/>
      <c r="S33" s="38">
        <f>SUM(Table13[[#This Row],[MONTHLY PAYMENT]],Table13[[#This Row],[MONTHLY COST OF OPERATION]])</f>
        <v>0</v>
      </c>
      <c r="T33" s="38"/>
      <c r="U33" s="38">
        <f>IFERROR(IF(Table13[[#This Row],[INITIAL VALUE]]&gt;0,SLN(Table13[[#This Row],[INITIAL VALUE]],Table13[[#This Row],[EXPECTED VALUE AT LOAN-TERM END]],Table13[[#This Row],[ESTIMATED  LONGEVITY (YEARS)]]),0),0)</f>
        <v>0</v>
      </c>
      <c r="V33" s="38">
        <f>IFERROR(Table13[[#This Row],[ANNUAL STRAIGHT LINE DEPRECIATION]]/12,0)</f>
        <v>0</v>
      </c>
      <c r="W33" s="41">
        <f ca="1">IFERROR(Table13[[#This Row],[INITIAL VALUE]]-(Table13[[#This Row],[ANNUAL STRAIGHT LINE DEPRECIATION]]*((TODAY()-Table13[[#This Row],[DATE OF PURCHASE / LEASE]])/365)),0)</f>
        <v>0</v>
      </c>
    </row>
    <row r="34" spans="1:23" s="17" customFormat="1" ht="18" customHeight="1" x14ac:dyDescent="0.25">
      <c r="B34" s="26"/>
      <c r="C34" s="27"/>
      <c r="D34" s="27"/>
      <c r="E34" s="27"/>
      <c r="F34" s="27"/>
      <c r="G34" s="27"/>
      <c r="H34" s="27"/>
      <c r="I34" s="28"/>
      <c r="J34" s="29"/>
      <c r="K34" s="46"/>
      <c r="L34" s="49"/>
      <c r="M34" s="44"/>
      <c r="N34" s="44"/>
      <c r="O34" s="46"/>
      <c r="P34" s="52"/>
      <c r="Q34" s="38">
        <f>IFERROR(IF(AND(Table13[[#This Row],[INITIAL VALUE]]&gt;0,Table13[[#This Row],[INITIAL VALUE]]&lt;&gt;Table13[[#This Row],[DOWN PAYMENT]]),-1*PMT(Table13[[#This Row],[RATE OF LOAN]]/12,Table13[[#This Row],[LOAN TERM IN YEARS]]*12,Table13[[#This Row],[INITIAL VALUE]]-Table13[[#This Row],[DOWN PAYMENT]]),0),0)</f>
        <v>0</v>
      </c>
      <c r="R34" s="39"/>
      <c r="S34" s="38">
        <f>SUM(Table13[[#This Row],[MONTHLY PAYMENT]],Table13[[#This Row],[MONTHLY COST OF OPERATION]])</f>
        <v>0</v>
      </c>
      <c r="T34" s="39"/>
      <c r="U34" s="38">
        <f>IFERROR(IF(Table13[[#This Row],[INITIAL VALUE]]&gt;0,SLN(Table13[[#This Row],[INITIAL VALUE]],Table13[[#This Row],[EXPECTED VALUE AT LOAN-TERM END]],Table13[[#This Row],[ESTIMATED  LONGEVITY (YEARS)]]),0),0)</f>
        <v>0</v>
      </c>
      <c r="V34" s="38">
        <f>IFERROR(Table13[[#This Row],[ANNUAL STRAIGHT LINE DEPRECIATION]]/12,0)</f>
        <v>0</v>
      </c>
      <c r="W34" s="41">
        <f ca="1">IFERROR(Table13[[#This Row],[INITIAL VALUE]]-(Table13[[#This Row],[ANNUAL STRAIGHT LINE DEPRECIATION]]*((TODAY()-Table13[[#This Row],[DATE OF PURCHASE / LEASE]])/365)),0)</f>
        <v>0</v>
      </c>
    </row>
    <row r="35" spans="1:23" s="17" customFormat="1" ht="18" customHeight="1" x14ac:dyDescent="0.25">
      <c r="B35" s="30"/>
      <c r="C35" s="31"/>
      <c r="D35" s="31"/>
      <c r="E35" s="31"/>
      <c r="F35" s="31"/>
      <c r="G35" s="31"/>
      <c r="H35" s="31"/>
      <c r="I35" s="32"/>
      <c r="J35" s="33"/>
      <c r="K35" s="47"/>
      <c r="L35" s="50"/>
      <c r="M35" s="40"/>
      <c r="N35" s="40"/>
      <c r="O35" s="47"/>
      <c r="P35" s="53"/>
      <c r="Q35" s="38">
        <f>IFERROR(IF(AND(Table13[[#This Row],[INITIAL VALUE]]&gt;0,Table13[[#This Row],[INITIAL VALUE]]&lt;&gt;Table13[[#This Row],[DOWN PAYMENT]]),-1*PMT(Table13[[#This Row],[RATE OF LOAN]]/12,Table13[[#This Row],[LOAN TERM IN YEARS]]*12,Table13[[#This Row],[INITIAL VALUE]]-Table13[[#This Row],[DOWN PAYMENT]]),0),0)</f>
        <v>0</v>
      </c>
      <c r="R35" s="38"/>
      <c r="S35" s="38">
        <f>SUM(Table13[[#This Row],[MONTHLY PAYMENT]],Table13[[#This Row],[MONTHLY COST OF OPERATION]])</f>
        <v>0</v>
      </c>
      <c r="T35" s="38"/>
      <c r="U35" s="38">
        <f>IFERROR(IF(Table13[[#This Row],[INITIAL VALUE]]&gt;0,SLN(Table13[[#This Row],[INITIAL VALUE]],Table13[[#This Row],[EXPECTED VALUE AT LOAN-TERM END]],Table13[[#This Row],[ESTIMATED  LONGEVITY (YEARS)]]),0),0)</f>
        <v>0</v>
      </c>
      <c r="V35" s="38">
        <f>IFERROR(Table13[[#This Row],[ANNUAL STRAIGHT LINE DEPRECIATION]]/12,0)</f>
        <v>0</v>
      </c>
      <c r="W35" s="41">
        <f ca="1">IFERROR(Table13[[#This Row],[INITIAL VALUE]]-(Table13[[#This Row],[ANNUAL STRAIGHT LINE DEPRECIATION]]*((TODAY()-Table13[[#This Row],[DATE OF PURCHASE / LEASE]])/365)),0)</f>
        <v>0</v>
      </c>
    </row>
    <row r="36" spans="1:23" s="17" customFormat="1" ht="18" customHeight="1" x14ac:dyDescent="0.25">
      <c r="B36" s="26"/>
      <c r="C36" s="27"/>
      <c r="D36" s="27"/>
      <c r="E36" s="27"/>
      <c r="F36" s="27"/>
      <c r="G36" s="27"/>
      <c r="H36" s="27"/>
      <c r="I36" s="28"/>
      <c r="J36" s="29"/>
      <c r="K36" s="46"/>
      <c r="L36" s="49"/>
      <c r="M36" s="44"/>
      <c r="N36" s="44"/>
      <c r="O36" s="46"/>
      <c r="P36" s="52"/>
      <c r="Q36" s="38">
        <f>IFERROR(IF(AND(Table13[[#This Row],[INITIAL VALUE]]&gt;0,Table13[[#This Row],[INITIAL VALUE]]&lt;&gt;Table13[[#This Row],[DOWN PAYMENT]]),-1*PMT(Table13[[#This Row],[RATE OF LOAN]]/12,Table13[[#This Row],[LOAN TERM IN YEARS]]*12,Table13[[#This Row],[INITIAL VALUE]]-Table13[[#This Row],[DOWN PAYMENT]]),0),0)</f>
        <v>0</v>
      </c>
      <c r="R36" s="39"/>
      <c r="S36" s="38">
        <f>SUM(Table13[[#This Row],[MONTHLY PAYMENT]],Table13[[#This Row],[MONTHLY COST OF OPERATION]])</f>
        <v>0</v>
      </c>
      <c r="T36" s="39"/>
      <c r="U36" s="38">
        <f>IFERROR(IF(Table13[[#This Row],[INITIAL VALUE]]&gt;0,SLN(Table13[[#This Row],[INITIAL VALUE]],Table13[[#This Row],[EXPECTED VALUE AT LOAN-TERM END]],Table13[[#This Row],[ESTIMATED  LONGEVITY (YEARS)]]),0),0)</f>
        <v>0</v>
      </c>
      <c r="V36" s="38">
        <f>IFERROR(Table13[[#This Row],[ANNUAL STRAIGHT LINE DEPRECIATION]]/12,0)</f>
        <v>0</v>
      </c>
      <c r="W36" s="41">
        <f ca="1">IFERROR(Table13[[#This Row],[INITIAL VALUE]]-(Table13[[#This Row],[ANNUAL STRAIGHT LINE DEPRECIATION]]*((TODAY()-Table13[[#This Row],[DATE OF PURCHASE / LEASE]])/365)),0)</f>
        <v>0</v>
      </c>
    </row>
    <row r="37" spans="1:23" s="17" customFormat="1" ht="18" customHeight="1" x14ac:dyDescent="0.25">
      <c r="B37" s="30"/>
      <c r="C37" s="31"/>
      <c r="D37" s="31"/>
      <c r="E37" s="31"/>
      <c r="F37" s="31"/>
      <c r="G37" s="31"/>
      <c r="H37" s="31"/>
      <c r="I37" s="32"/>
      <c r="J37" s="33"/>
      <c r="K37" s="47"/>
      <c r="L37" s="50"/>
      <c r="M37" s="40"/>
      <c r="N37" s="40"/>
      <c r="O37" s="47"/>
      <c r="P37" s="53"/>
      <c r="Q37" s="38">
        <f>IFERROR(IF(AND(Table13[[#This Row],[INITIAL VALUE]]&gt;0,Table13[[#This Row],[INITIAL VALUE]]&lt;&gt;Table13[[#This Row],[DOWN PAYMENT]]),-1*PMT(Table13[[#This Row],[RATE OF LOAN]]/12,Table13[[#This Row],[LOAN TERM IN YEARS]]*12,Table13[[#This Row],[INITIAL VALUE]]-Table13[[#This Row],[DOWN PAYMENT]]),0),0)</f>
        <v>0</v>
      </c>
      <c r="R37" s="38"/>
      <c r="S37" s="38">
        <f>SUM(Table13[[#This Row],[MONTHLY PAYMENT]],Table13[[#This Row],[MONTHLY COST OF OPERATION]])</f>
        <v>0</v>
      </c>
      <c r="T37" s="38"/>
      <c r="U37" s="38">
        <f>IFERROR(IF(Table13[[#This Row],[INITIAL VALUE]]&gt;0,SLN(Table13[[#This Row],[INITIAL VALUE]],Table13[[#This Row],[EXPECTED VALUE AT LOAN-TERM END]],Table13[[#This Row],[ESTIMATED  LONGEVITY (YEARS)]]),0),0)</f>
        <v>0</v>
      </c>
      <c r="V37" s="38">
        <f>IFERROR(Table13[[#This Row],[ANNUAL STRAIGHT LINE DEPRECIATION]]/12,0)</f>
        <v>0</v>
      </c>
      <c r="W37" s="41">
        <f ca="1">IFERROR(Table13[[#This Row],[INITIAL VALUE]]-(Table13[[#This Row],[ANNUAL STRAIGHT LINE DEPRECIATION]]*((TODAY()-Table13[[#This Row],[DATE OF PURCHASE / LEASE]])/365)),0)</f>
        <v>0</v>
      </c>
    </row>
    <row r="38" spans="1:23" s="17" customFormat="1" ht="18" customHeight="1" x14ac:dyDescent="0.25">
      <c r="B38" s="26"/>
      <c r="C38" s="27"/>
      <c r="D38" s="27"/>
      <c r="E38" s="27"/>
      <c r="F38" s="27"/>
      <c r="G38" s="27"/>
      <c r="H38" s="27"/>
      <c r="I38" s="28"/>
      <c r="J38" s="29"/>
      <c r="K38" s="46"/>
      <c r="L38" s="49"/>
      <c r="M38" s="44"/>
      <c r="N38" s="44"/>
      <c r="O38" s="46"/>
      <c r="P38" s="52"/>
      <c r="Q38" s="38">
        <f>IFERROR(IF(AND(Table13[[#This Row],[INITIAL VALUE]]&gt;0,Table13[[#This Row],[INITIAL VALUE]]&lt;&gt;Table13[[#This Row],[DOWN PAYMENT]]),-1*PMT(Table13[[#This Row],[RATE OF LOAN]]/12,Table13[[#This Row],[LOAN TERM IN YEARS]]*12,Table13[[#This Row],[INITIAL VALUE]]-Table13[[#This Row],[DOWN PAYMENT]]),0),0)</f>
        <v>0</v>
      </c>
      <c r="R38" s="39"/>
      <c r="S38" s="38">
        <f>SUM(Table13[[#This Row],[MONTHLY PAYMENT]],Table13[[#This Row],[MONTHLY COST OF OPERATION]])</f>
        <v>0</v>
      </c>
      <c r="T38" s="39"/>
      <c r="U38" s="38">
        <f>IFERROR(IF(Table13[[#This Row],[INITIAL VALUE]]&gt;0,SLN(Table13[[#This Row],[INITIAL VALUE]],Table13[[#This Row],[EXPECTED VALUE AT LOAN-TERM END]],Table13[[#This Row],[ESTIMATED  LONGEVITY (YEARS)]]),0),0)</f>
        <v>0</v>
      </c>
      <c r="V38" s="38">
        <f>IFERROR(Table13[[#This Row],[ANNUAL STRAIGHT LINE DEPRECIATION]]/12,0)</f>
        <v>0</v>
      </c>
      <c r="W38" s="41">
        <f ca="1">IFERROR(Table13[[#This Row],[INITIAL VALUE]]-(Table13[[#This Row],[ANNUAL STRAIGHT LINE DEPRECIATION]]*((TODAY()-Table13[[#This Row],[DATE OF PURCHASE / LEASE]])/365)),0)</f>
        <v>0</v>
      </c>
    </row>
    <row r="39" spans="1:23" s="17" customFormat="1" ht="18" customHeight="1" x14ac:dyDescent="0.25">
      <c r="B39" s="30"/>
      <c r="C39" s="31"/>
      <c r="D39" s="31"/>
      <c r="E39" s="31"/>
      <c r="F39" s="31"/>
      <c r="G39" s="31"/>
      <c r="H39" s="31"/>
      <c r="I39" s="32"/>
      <c r="J39" s="33"/>
      <c r="K39" s="47"/>
      <c r="L39" s="50"/>
      <c r="M39" s="40"/>
      <c r="N39" s="40"/>
      <c r="O39" s="47"/>
      <c r="P39" s="53"/>
      <c r="Q39" s="38">
        <f>IFERROR(IF(AND(Table13[[#This Row],[INITIAL VALUE]]&gt;0,Table13[[#This Row],[INITIAL VALUE]]&lt;&gt;Table13[[#This Row],[DOWN PAYMENT]]),-1*PMT(Table13[[#This Row],[RATE OF LOAN]]/12,Table13[[#This Row],[LOAN TERM IN YEARS]]*12,Table13[[#This Row],[INITIAL VALUE]]-Table13[[#This Row],[DOWN PAYMENT]]),0),0)</f>
        <v>0</v>
      </c>
      <c r="R39" s="38"/>
      <c r="S39" s="38">
        <f>SUM(Table13[[#This Row],[MONTHLY PAYMENT]],Table13[[#This Row],[MONTHLY COST OF OPERATION]])</f>
        <v>0</v>
      </c>
      <c r="T39" s="38"/>
      <c r="U39" s="38">
        <f>IFERROR(IF(Table13[[#This Row],[INITIAL VALUE]]&gt;0,SLN(Table13[[#This Row],[INITIAL VALUE]],Table13[[#This Row],[EXPECTED VALUE AT LOAN-TERM END]],Table13[[#This Row],[ESTIMATED  LONGEVITY (YEARS)]]),0),0)</f>
        <v>0</v>
      </c>
      <c r="V39" s="38">
        <f>IFERROR(Table13[[#This Row],[ANNUAL STRAIGHT LINE DEPRECIATION]]/12,0)</f>
        <v>0</v>
      </c>
      <c r="W39" s="41">
        <f ca="1">IFERROR(Table13[[#This Row],[INITIAL VALUE]]-(Table13[[#This Row],[ANNUAL STRAIGHT LINE DEPRECIATION]]*((TODAY()-Table13[[#This Row],[DATE OF PURCHASE / LEASE]])/365)),0)</f>
        <v>0</v>
      </c>
    </row>
    <row r="40" spans="1:23" s="17" customFormat="1" ht="18" customHeight="1" x14ac:dyDescent="0.25">
      <c r="B40" s="26"/>
      <c r="C40" s="27"/>
      <c r="D40" s="27"/>
      <c r="E40" s="27"/>
      <c r="F40" s="27"/>
      <c r="G40" s="27"/>
      <c r="H40" s="27"/>
      <c r="I40" s="28"/>
      <c r="J40" s="29"/>
      <c r="K40" s="46"/>
      <c r="L40" s="49"/>
      <c r="M40" s="44"/>
      <c r="N40" s="44"/>
      <c r="O40" s="46"/>
      <c r="P40" s="52"/>
      <c r="Q40" s="38">
        <f>IFERROR(IF(AND(Table13[[#This Row],[INITIAL VALUE]]&gt;0,Table13[[#This Row],[INITIAL VALUE]]&lt;&gt;Table13[[#This Row],[DOWN PAYMENT]]),-1*PMT(Table13[[#This Row],[RATE OF LOAN]]/12,Table13[[#This Row],[LOAN TERM IN YEARS]]*12,Table13[[#This Row],[INITIAL VALUE]]-Table13[[#This Row],[DOWN PAYMENT]]),0),0)</f>
        <v>0</v>
      </c>
      <c r="R40" s="39"/>
      <c r="S40" s="38">
        <f>SUM(Table13[[#This Row],[MONTHLY PAYMENT]],Table13[[#This Row],[MONTHLY COST OF OPERATION]])</f>
        <v>0</v>
      </c>
      <c r="T40" s="39"/>
      <c r="U40" s="38">
        <f>IFERROR(IF(Table13[[#This Row],[INITIAL VALUE]]&gt;0,SLN(Table13[[#This Row],[INITIAL VALUE]],Table13[[#This Row],[EXPECTED VALUE AT LOAN-TERM END]],Table13[[#This Row],[ESTIMATED  LONGEVITY (YEARS)]]),0),0)</f>
        <v>0</v>
      </c>
      <c r="V40" s="38">
        <f>IFERROR(Table13[[#This Row],[ANNUAL STRAIGHT LINE DEPRECIATION]]/12,0)</f>
        <v>0</v>
      </c>
      <c r="W40" s="41">
        <f ca="1">IFERROR(Table13[[#This Row],[INITIAL VALUE]]-(Table13[[#This Row],[ANNUAL STRAIGHT LINE DEPRECIATION]]*((TODAY()-Table13[[#This Row],[DATE OF PURCHASE / LEASE]])/365)),0)</f>
        <v>0</v>
      </c>
    </row>
    <row r="41" spans="1:23" s="17" customFormat="1" ht="18" customHeight="1" x14ac:dyDescent="0.25">
      <c r="B41" s="34"/>
      <c r="C41" s="35"/>
      <c r="D41" s="35"/>
      <c r="E41" s="35"/>
      <c r="F41" s="35"/>
      <c r="G41" s="35"/>
      <c r="H41" s="35"/>
      <c r="I41" s="36"/>
      <c r="J41" s="37"/>
      <c r="K41" s="48"/>
      <c r="L41" s="51"/>
      <c r="M41" s="45"/>
      <c r="N41" s="45"/>
      <c r="O41" s="48"/>
      <c r="P41" s="54"/>
      <c r="Q41" s="42">
        <f>IFERROR(IF(AND(Table13[[#This Row],[INITIAL VALUE]]&gt;0,Table13[[#This Row],[INITIAL VALUE]]&lt;&gt;Table13[[#This Row],[DOWN PAYMENT]]),-1*PMT(Table13[[#This Row],[RATE OF LOAN]]/12,Table13[[#This Row],[LOAN TERM IN YEARS]]*12,Table13[[#This Row],[INITIAL VALUE]]-Table13[[#This Row],[DOWN PAYMENT]]),0),0)</f>
        <v>0</v>
      </c>
      <c r="R41" s="42"/>
      <c r="S41" s="42">
        <f>SUM(Table13[[#This Row],[MONTHLY PAYMENT]],Table13[[#This Row],[MONTHLY COST OF OPERATION]])</f>
        <v>0</v>
      </c>
      <c r="T41" s="42"/>
      <c r="U41" s="42">
        <f>IFERROR(IF(Table13[[#This Row],[INITIAL VALUE]]&gt;0,SLN(Table13[[#This Row],[INITIAL VALUE]],Table13[[#This Row],[EXPECTED VALUE AT LOAN-TERM END]],Table13[[#This Row],[ESTIMATED  LONGEVITY (YEARS)]]),0),0)</f>
        <v>0</v>
      </c>
      <c r="V41" s="42">
        <f>IFERROR(Table13[[#This Row],[ANNUAL STRAIGHT LINE DEPRECIATION]]/12,0)</f>
        <v>0</v>
      </c>
      <c r="W41" s="43">
        <f ca="1">IFERROR(Table13[[#This Row],[INITIAL VALUE]]-(Table13[[#This Row],[ANNUAL STRAIGHT LINE DEPRECIATION]]*((TODAY()-Table13[[#This Row],[DATE OF PURCHASE / LEASE]])/365)),0)</f>
        <v>0</v>
      </c>
    </row>
    <row r="42" spans="1:23" s="5" customFormat="1" ht="8.15" customHeight="1" x14ac:dyDescent="0.35">
      <c r="A42"/>
      <c r="B42"/>
      <c r="C42"/>
      <c r="D42"/>
      <c r="E42"/>
      <c r="F42"/>
      <c r="G42" s="65"/>
      <c r="H42" s="6"/>
      <c r="I42" s="7"/>
      <c r="J42" s="8"/>
      <c r="K42" s="9"/>
      <c r="L42" s="10"/>
      <c r="M42" s="11"/>
      <c r="N42" s="11"/>
      <c r="O42" s="9"/>
      <c r="P42" s="12"/>
      <c r="Q42" s="13"/>
      <c r="R42" s="13"/>
      <c r="S42" s="13"/>
      <c r="T42" s="13"/>
      <c r="U42" s="13"/>
      <c r="V42" s="13"/>
      <c r="W42" s="13"/>
    </row>
    <row r="43" spans="1:23" ht="50.15" customHeight="1" x14ac:dyDescent="0.35">
      <c r="B43" s="75" t="s">
        <v>26</v>
      </c>
      <c r="C43" s="76"/>
      <c r="D43" s="76"/>
      <c r="E43" s="76"/>
      <c r="F43" s="76"/>
      <c r="G43" s="76"/>
      <c r="H43" s="76"/>
      <c r="I43" s="76"/>
      <c r="J43" s="76"/>
      <c r="K43" s="76"/>
      <c r="L43" s="76"/>
      <c r="M43" s="76"/>
      <c r="N43" s="76"/>
      <c r="O43" s="76"/>
      <c r="P43" s="76"/>
      <c r="Q43" s="76"/>
      <c r="R43" s="76"/>
      <c r="S43" s="76"/>
      <c r="T43" s="76"/>
      <c r="U43" s="76"/>
      <c r="V43" s="76"/>
      <c r="W43" s="77"/>
    </row>
    <row r="44" spans="1:23" ht="18" customHeight="1" x14ac:dyDescent="0.35">
      <c r="A44"/>
      <c r="B44" s="66"/>
      <c r="C44" s="66"/>
      <c r="D44" s="66"/>
      <c r="E44" s="66"/>
      <c r="F44" s="66"/>
      <c r="G44" s="65"/>
    </row>
    <row r="45" spans="1:23" ht="18" customHeight="1" x14ac:dyDescent="0.35"/>
    <row r="46" spans="1:23" ht="18" customHeight="1" x14ac:dyDescent="0.35"/>
  </sheetData>
  <mergeCells count="8">
    <mergeCell ref="B43:W43"/>
    <mergeCell ref="B3:D3"/>
    <mergeCell ref="C4:D4"/>
    <mergeCell ref="B2:H2"/>
    <mergeCell ref="G6:H6"/>
    <mergeCell ref="B6:F6"/>
    <mergeCell ref="I6:K6"/>
    <mergeCell ref="L6:W6"/>
  </mergeCells>
  <hyperlinks>
    <hyperlink ref="B43:W43" r:id="rId1" display="CLICK HERE TO CREATE IN SMARTSHEET" xr:uid="{C9821418-3AA3-44E2-8C02-07017692041B}"/>
  </hyperlinks>
  <pageMargins left="0.3" right="0.3" top="0.3" bottom="0.3" header="0" footer="0"/>
  <pageSetup scale="69"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defaultColWidth="10.83203125" defaultRowHeight="14.5" x14ac:dyDescent="0.35"/>
  <cols>
    <col min="1" max="1" width="3.33203125" style="63" customWidth="1"/>
    <col min="2" max="2" width="88.33203125" style="63" customWidth="1"/>
    <col min="3" max="16384" width="10.83203125" style="63"/>
  </cols>
  <sheetData>
    <row r="1" spans="2:2" ht="20.149999999999999" customHeight="1" x14ac:dyDescent="0.35"/>
    <row r="2" spans="2:2" ht="105" customHeight="1" x14ac:dyDescent="0.35">
      <c r="B2" s="64"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Uniform Inventory Spreadsheet </vt:lpstr>
      <vt:lpstr>- Disclaimer -</vt:lpstr>
      <vt:lpstr>'Uniform Inventory Spreadsheet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2021-11-29T19:02:59Z</dcterms:modified>
</cp:coreProperties>
</file>