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Commercial construction Management Guide/"/>
    </mc:Choice>
  </mc:AlternateContent>
  <xr:revisionPtr revIDLastSave="0" documentId="8_{4478E940-49F1-46B6-A407-35383809A00F}" xr6:coauthVersionLast="47" xr6:coauthVersionMax="47" xr10:uidLastSave="{00000000-0000-0000-0000-000000000000}"/>
  <bookViews>
    <workbookView xWindow="-110" yWindow="-110" windowWidth="38620" windowHeight="21220" xr2:uid="{00000000-000D-0000-FFFF-FFFF00000000}"/>
  </bookViews>
  <sheets>
    <sheet name="Bid Tabulation" sheetId="1" r:id="rId1"/>
    <sheet name="- Disclaimer -" sheetId="2" r:id="rId2"/>
  </sheets>
  <externalReferences>
    <externalReference r:id="rId3"/>
  </externalReferences>
  <definedNames>
    <definedName name="_xlnm.Print_Area" localSheetId="0">'Bid Tabulation'!$B$2:$P$160</definedName>
    <definedName name="_xlnm.Print_Titles" localSheetId="0">'Bid Tabulation'!$2:$10</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59" i="1" l="1"/>
  <c r="M159" i="1"/>
  <c r="O159" i="1"/>
  <c r="G159" i="1"/>
  <c r="G160" i="1" s="1"/>
  <c r="H11" i="1"/>
  <c r="H12" i="1"/>
  <c r="H13" i="1"/>
  <c r="H14" i="1"/>
  <c r="H15" i="1"/>
  <c r="H16" i="1"/>
  <c r="H17" i="1"/>
  <c r="H18" i="1"/>
  <c r="H19" i="1"/>
  <c r="H20" i="1"/>
  <c r="H21" i="1"/>
  <c r="H22"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C153" i="1"/>
  <c r="C154" i="1" s="1"/>
  <c r="H152" i="1"/>
  <c r="C141" i="1"/>
  <c r="H140" i="1"/>
  <c r="C125" i="1"/>
  <c r="C126" i="1" s="1"/>
  <c r="H125" i="1"/>
  <c r="H124" i="1"/>
  <c r="C121" i="1"/>
  <c r="C122" i="1" s="1"/>
  <c r="H122" i="1" s="1"/>
  <c r="H120" i="1"/>
  <c r="C112" i="1"/>
  <c r="C113" i="1" s="1"/>
  <c r="H111" i="1"/>
  <c r="C102" i="1"/>
  <c r="C103" i="1" s="1"/>
  <c r="H103" i="1" s="1"/>
  <c r="H101" i="1"/>
  <c r="C88" i="1"/>
  <c r="C89" i="1" s="1"/>
  <c r="C81" i="1"/>
  <c r="H81" i="1" s="1"/>
  <c r="H80" i="1"/>
  <c r="C72" i="1"/>
  <c r="C73" i="1" s="1"/>
  <c r="C74" i="1" s="1"/>
  <c r="H71" i="1"/>
  <c r="C58" i="1"/>
  <c r="H58" i="1" s="1"/>
  <c r="H57" i="1"/>
  <c r="C47" i="1"/>
  <c r="H47" i="1" s="1"/>
  <c r="H46" i="1"/>
  <c r="C41" i="1"/>
  <c r="C42" i="1" s="1"/>
  <c r="H40" i="1"/>
  <c r="C25" i="1"/>
  <c r="C26" i="1" s="1"/>
  <c r="H24" i="1"/>
  <c r="C12" i="1"/>
  <c r="C13" i="1" s="1"/>
  <c r="C14" i="1" s="1"/>
  <c r="C15" i="1" s="1"/>
  <c r="C16" i="1" s="1"/>
  <c r="C17" i="1" s="1"/>
  <c r="C18" i="1" s="1"/>
  <c r="C19" i="1" s="1"/>
  <c r="C20" i="1" s="1"/>
  <c r="C21" i="1" s="1"/>
  <c r="C22" i="1" s="1"/>
  <c r="C23" i="1" s="1"/>
  <c r="H23" i="1" s="1"/>
  <c r="N157"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1" i="1"/>
  <c r="B11" i="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C59" i="1" l="1"/>
  <c r="H121" i="1"/>
  <c r="C48" i="1"/>
  <c r="H48" i="1" s="1"/>
  <c r="I158" i="1"/>
  <c r="I160" i="1" s="1"/>
  <c r="H25" i="1"/>
  <c r="O158" i="1"/>
  <c r="O160" i="1" s="1"/>
  <c r="C82" i="1"/>
  <c r="C83" i="1" s="1"/>
  <c r="H102" i="1"/>
  <c r="H112" i="1"/>
  <c r="C123" i="1"/>
  <c r="H123" i="1" s="1"/>
  <c r="C49" i="1"/>
  <c r="C50" i="1" s="1"/>
  <c r="H72" i="1"/>
  <c r="C104" i="1"/>
  <c r="C105" i="1" s="1"/>
  <c r="H153" i="1"/>
  <c r="C27" i="1"/>
  <c r="C28" i="1" s="1"/>
  <c r="H26" i="1"/>
  <c r="C155" i="1"/>
  <c r="H154" i="1"/>
  <c r="M158" i="1"/>
  <c r="M160" i="1" s="1"/>
  <c r="H41" i="1"/>
  <c r="H88" i="1"/>
  <c r="C75" i="1"/>
  <c r="H74" i="1"/>
  <c r="C127" i="1"/>
  <c r="H126" i="1"/>
  <c r="C142" i="1"/>
  <c r="H141" i="1"/>
  <c r="K158" i="1"/>
  <c r="C43" i="1"/>
  <c r="H42" i="1"/>
  <c r="H89" i="1"/>
  <c r="C90" i="1"/>
  <c r="C60" i="1"/>
  <c r="H59" i="1"/>
  <c r="H73" i="1"/>
  <c r="C114" i="1"/>
  <c r="H113" i="1"/>
  <c r="K159" i="1" l="1"/>
  <c r="K160" i="1" s="1"/>
  <c r="H104" i="1"/>
  <c r="H82" i="1"/>
  <c r="H49" i="1"/>
  <c r="H27" i="1"/>
  <c r="C156" i="1"/>
  <c r="H155" i="1"/>
  <c r="C84" i="1"/>
  <c r="H83" i="1"/>
  <c r="C61" i="1"/>
  <c r="H60" i="1"/>
  <c r="C44" i="1"/>
  <c r="H43" i="1"/>
  <c r="C143" i="1"/>
  <c r="H142" i="1"/>
  <c r="H114" i="1"/>
  <c r="C115" i="1"/>
  <c r="C29" i="1"/>
  <c r="H28" i="1"/>
  <c r="C51" i="1"/>
  <c r="H50" i="1"/>
  <c r="C106" i="1"/>
  <c r="H105" i="1"/>
  <c r="H90" i="1"/>
  <c r="C91" i="1"/>
  <c r="C128" i="1"/>
  <c r="H127" i="1"/>
  <c r="C76" i="1"/>
  <c r="H75" i="1"/>
  <c r="H156" i="1" l="1"/>
  <c r="C157" i="1"/>
  <c r="H157" i="1" s="1"/>
  <c r="H61" i="1"/>
  <c r="C62" i="1"/>
  <c r="H128" i="1"/>
  <c r="C129" i="1"/>
  <c r="C30" i="1"/>
  <c r="H29" i="1"/>
  <c r="C92" i="1"/>
  <c r="H91" i="1"/>
  <c r="C116" i="1"/>
  <c r="H115" i="1"/>
  <c r="C107" i="1"/>
  <c r="H106" i="1"/>
  <c r="C144" i="1"/>
  <c r="H143" i="1"/>
  <c r="H76" i="1"/>
  <c r="C77" i="1"/>
  <c r="H51" i="1"/>
  <c r="C52" i="1"/>
  <c r="H44" i="1"/>
  <c r="C45" i="1"/>
  <c r="H45" i="1" s="1"/>
  <c r="H84" i="1"/>
  <c r="C85" i="1"/>
  <c r="C78" i="1" l="1"/>
  <c r="H77" i="1"/>
  <c r="C130" i="1"/>
  <c r="H129" i="1"/>
  <c r="C63" i="1"/>
  <c r="H62" i="1"/>
  <c r="H107" i="1"/>
  <c r="C108" i="1"/>
  <c r="C93" i="1"/>
  <c r="H92" i="1"/>
  <c r="H85" i="1"/>
  <c r="C86" i="1"/>
  <c r="H52" i="1"/>
  <c r="C53" i="1"/>
  <c r="H144" i="1"/>
  <c r="C145" i="1"/>
  <c r="C117" i="1"/>
  <c r="H116" i="1"/>
  <c r="H30" i="1"/>
  <c r="C31" i="1"/>
  <c r="C32" i="1" l="1"/>
  <c r="H31" i="1"/>
  <c r="C146" i="1"/>
  <c r="H145" i="1"/>
  <c r="C87" i="1"/>
  <c r="H87" i="1" s="1"/>
  <c r="H86" i="1"/>
  <c r="C109" i="1"/>
  <c r="H108" i="1"/>
  <c r="C54" i="1"/>
  <c r="H53" i="1"/>
  <c r="C131" i="1"/>
  <c r="H130" i="1"/>
  <c r="C118" i="1"/>
  <c r="H117" i="1"/>
  <c r="H93" i="1"/>
  <c r="C94" i="1"/>
  <c r="C64" i="1"/>
  <c r="H63" i="1"/>
  <c r="C79" i="1"/>
  <c r="H79" i="1" s="1"/>
  <c r="H78" i="1"/>
  <c r="C110" i="1" l="1"/>
  <c r="H110" i="1" s="1"/>
  <c r="H109" i="1"/>
  <c r="C147" i="1"/>
  <c r="H146" i="1"/>
  <c r="C65" i="1"/>
  <c r="H64" i="1"/>
  <c r="H118" i="1"/>
  <c r="C119" i="1"/>
  <c r="H119" i="1" s="1"/>
  <c r="C132" i="1"/>
  <c r="H131" i="1"/>
  <c r="H94" i="1"/>
  <c r="C95" i="1"/>
  <c r="C55" i="1"/>
  <c r="H54" i="1"/>
  <c r="C33" i="1"/>
  <c r="H32" i="1"/>
  <c r="C96" i="1" l="1"/>
  <c r="H95" i="1"/>
  <c r="C34" i="1"/>
  <c r="H33" i="1"/>
  <c r="C148" i="1"/>
  <c r="H147" i="1"/>
  <c r="H55" i="1"/>
  <c r="C56" i="1"/>
  <c r="H56" i="1" s="1"/>
  <c r="H132" i="1"/>
  <c r="C133" i="1"/>
  <c r="H65" i="1"/>
  <c r="C66" i="1"/>
  <c r="C67" i="1" l="1"/>
  <c r="H66" i="1"/>
  <c r="H34" i="1"/>
  <c r="C35" i="1"/>
  <c r="H133" i="1"/>
  <c r="C134" i="1"/>
  <c r="H148" i="1"/>
  <c r="C149" i="1"/>
  <c r="C97" i="1"/>
  <c r="H96" i="1"/>
  <c r="C36" i="1" l="1"/>
  <c r="H35" i="1"/>
  <c r="C135" i="1"/>
  <c r="H134" i="1"/>
  <c r="C150" i="1"/>
  <c r="H149" i="1"/>
  <c r="H97" i="1"/>
  <c r="C98" i="1"/>
  <c r="C68" i="1"/>
  <c r="H67" i="1"/>
  <c r="C136" i="1" l="1"/>
  <c r="H135" i="1"/>
  <c r="C99" i="1"/>
  <c r="H98" i="1"/>
  <c r="C69" i="1"/>
  <c r="H68" i="1"/>
  <c r="C151" i="1"/>
  <c r="H151" i="1" s="1"/>
  <c r="H150" i="1"/>
  <c r="C37" i="1"/>
  <c r="H36" i="1"/>
  <c r="C100" i="1" l="1"/>
  <c r="H100" i="1" s="1"/>
  <c r="H99" i="1"/>
  <c r="C38" i="1"/>
  <c r="H37" i="1"/>
  <c r="H69" i="1"/>
  <c r="C70" i="1"/>
  <c r="H70" i="1" s="1"/>
  <c r="H136" i="1"/>
  <c r="C137" i="1"/>
  <c r="C138" i="1" l="1"/>
  <c r="H137" i="1"/>
  <c r="H38" i="1"/>
  <c r="C39" i="1"/>
  <c r="H39" i="1" s="1"/>
  <c r="C139" i="1" l="1"/>
  <c r="H139" i="1" s="1"/>
  <c r="H138" i="1"/>
  <c r="G158" i="1" l="1"/>
</calcChain>
</file>

<file path=xl/sharedStrings.xml><?xml version="1.0" encoding="utf-8"?>
<sst xmlns="http://schemas.openxmlformats.org/spreadsheetml/2006/main" count="208" uniqueCount="177">
  <si>
    <t>BID QUANTITIES</t>
  </si>
  <si>
    <t>BID</t>
  </si>
  <si>
    <t>UNIT AMOUNT</t>
  </si>
  <si>
    <t>UNIT</t>
  </si>
  <si>
    <t>Removal of Stone/Dirt</t>
  </si>
  <si>
    <t>Culverts</t>
  </si>
  <si>
    <t>Swales</t>
  </si>
  <si>
    <t>Cut &amp; Fill</t>
  </si>
  <si>
    <t>Trenching For Utility Hookups</t>
  </si>
  <si>
    <t>Foundation Excavation</t>
  </si>
  <si>
    <t>Foundation Footing Drains</t>
  </si>
  <si>
    <t>Curtain Drains</t>
  </si>
  <si>
    <t>Backfill</t>
  </si>
  <si>
    <t>Compaction</t>
  </si>
  <si>
    <t>Top Soil</t>
  </si>
  <si>
    <t>Finish Grading</t>
  </si>
  <si>
    <t>Seeding/Sod</t>
  </si>
  <si>
    <t>Footings/Pads</t>
  </si>
  <si>
    <t>Foundation walls/stem walls/grade beams</t>
  </si>
  <si>
    <t>Slabs - Foundation, Basement, Garage</t>
  </si>
  <si>
    <t>Steel Reinforcing</t>
  </si>
  <si>
    <t>Anchor Bolts, Hold Downs</t>
  </si>
  <si>
    <t>Sub-Slab Vapor Barrier</t>
  </si>
  <si>
    <t>Sump Pump</t>
  </si>
  <si>
    <t>Crawlspace Vapor Barrier</t>
  </si>
  <si>
    <t>Crawlspace Vents</t>
  </si>
  <si>
    <t>Foundation Windows</t>
  </si>
  <si>
    <t>Damproofing, Water-proofing</t>
  </si>
  <si>
    <t>Foundation Drain Board</t>
  </si>
  <si>
    <t>Slab insulation: Edge/Blow</t>
  </si>
  <si>
    <t>Exterior Foundation Insulation</t>
  </si>
  <si>
    <t>Exterior Insulation Coating/ Protection</t>
  </si>
  <si>
    <t>Patios</t>
  </si>
  <si>
    <t>Exterior Stairs</t>
  </si>
  <si>
    <t>Masonry Chimneys</t>
  </si>
  <si>
    <t>Fireplaces/Hearths</t>
  </si>
  <si>
    <t>Driveway</t>
  </si>
  <si>
    <t>Walkways</t>
  </si>
  <si>
    <t>Sill &amp; Seal</t>
  </si>
  <si>
    <t>Steel/Wood Carrying Beam, Lolly Columns</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</si>
  <si>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</si>
  <si>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</si>
  <si>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</si>
  <si>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</si>
  <si>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</si>
  <si>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</si>
  <si>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</si>
  <si>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</si>
  <si>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</si>
  <si>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 Foam Sheathing</t>
  </si>
  <si>
    <t>Weather Barrier (Tyvek, etc.)</t>
  </si>
  <si>
    <t>Vinyl or Composite Siding</t>
  </si>
  <si>
    <t>Wood Siding</t>
  </si>
  <si>
    <t>Brick Veneer</t>
  </si>
  <si>
    <t>Stone Veneer</t>
  </si>
  <si>
    <t>Stucco</t>
  </si>
  <si>
    <t>Fascia, Frieze, Corner Boards, Water Table</t>
  </si>
  <si>
    <t>Soffit/Gable Vents</t>
  </si>
  <si>
    <t>Window/Door Trim</t>
  </si>
  <si>
    <t>Other Exterior Trim</t>
  </si>
  <si>
    <t>Exterior Paint, Stain, Caulk</t>
  </si>
  <si>
    <t>Exterior, labor-only</t>
  </si>
  <si>
    <t>Membrane &amp; Flashing</t>
  </si>
  <si>
    <t>Exterior doors, prehung</t>
  </si>
  <si>
    <t>Exterior door slabs</t>
  </si>
  <si>
    <t>Exterior door frames, sills</t>
  </si>
  <si>
    <t>Sidelights, transoms</t>
  </si>
  <si>
    <t>Locksets, knobs, door hardware</t>
  </si>
  <si>
    <t>Patio doors: sliding or hinged</t>
  </si>
  <si>
    <t>Windows</t>
  </si>
  <si>
    <t>Garage Doors &amp; Opener</t>
  </si>
  <si>
    <t>Drain/Waste/Vent</t>
  </si>
  <si>
    <t>Water Supply Piping</t>
  </si>
  <si>
    <t>Gas Piping</t>
  </si>
  <si>
    <t>Water Treatment</t>
  </si>
  <si>
    <t>Water Heater</t>
  </si>
  <si>
    <t>Fixtures: Toilets, Tubs, Sinks, Showers</t>
  </si>
  <si>
    <t>Faucets, Mixing Valves, Shower Heads</t>
  </si>
  <si>
    <t>Disposal</t>
  </si>
  <si>
    <t>Service, Panel, Sub-Panels</t>
  </si>
  <si>
    <t>Rough Wiring</t>
  </si>
  <si>
    <t>Phone, Cable, Internet Wiring</t>
  </si>
  <si>
    <t>Lighting Fixtures</t>
  </si>
  <si>
    <t>Low-Voltage Fixtures/Transformers</t>
  </si>
  <si>
    <t>Exterior Lighting</t>
  </si>
  <si>
    <t>Devices: outlets, switches, dimmers</t>
  </si>
  <si>
    <t>Lighting control system</t>
  </si>
  <si>
    <t>Doorbell System</t>
  </si>
  <si>
    <t>Smoke, CO2 Alarms</t>
  </si>
  <si>
    <t>Intercom system</t>
  </si>
  <si>
    <t>Security system</t>
  </si>
  <si>
    <t>Home theater/Entertainment</t>
  </si>
  <si>
    <t>Furnace/Heat Pump</t>
  </si>
  <si>
    <t>Central AC</t>
  </si>
  <si>
    <t>Air Handler</t>
  </si>
  <si>
    <t>Ductwork, Grilles, Registers</t>
  </si>
  <si>
    <t>Air Filter</t>
  </si>
  <si>
    <t>Boiler, Piping</t>
  </si>
  <si>
    <t>Radiators</t>
  </si>
  <si>
    <t>HVAC Controls</t>
  </si>
  <si>
    <t>Solar hot water</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</si>
  <si>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</si>
  <si>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</si>
  <si>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</si>
  <si>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</si>
  <si>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</si>
  <si>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</si>
  <si>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</si>
  <si>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</si>
  <si>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</si>
  <si>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Walls</t>
  </si>
  <si>
    <t>Ceilings, Soffits</t>
  </si>
  <si>
    <t>Decorative Plaster</t>
  </si>
  <si>
    <t>Drywall Labor Only</t>
  </si>
  <si>
    <t>Interior Doors, prehung</t>
  </si>
  <si>
    <t>Interior Door slabs</t>
  </si>
  <si>
    <t>Interior Door frames, thresholds</t>
  </si>
  <si>
    <t>Door knobs, hardware</t>
  </si>
  <si>
    <t>Chair Rail, Other</t>
  </si>
  <si>
    <t>Wainscotting, Paneling</t>
  </si>
  <si>
    <t>Built-in Shelving, Cabinets</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</si>
  <si>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</si>
  <si>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</si>
  <si>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</si>
  <si>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</si>
  <si>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</si>
  <si>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</si>
  <si>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</si>
  <si>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</si>
  <si>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</si>
  <si>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Cabinets</t>
  </si>
  <si>
    <t>Bath Cabinets</t>
  </si>
  <si>
    <t>Cabinet Pulls, Hardware</t>
  </si>
  <si>
    <t>Countertop, Backsplash</t>
  </si>
  <si>
    <t>Ceramic Tile, Stone</t>
  </si>
  <si>
    <t>Raised Tub Platform</t>
  </si>
  <si>
    <t>Tub Enclosure</t>
  </si>
  <si>
    <t>Shower enclosure/doors</t>
  </si>
  <si>
    <t>Medicine Cabinets</t>
  </si>
  <si>
    <t>Mirrors</t>
  </si>
  <si>
    <t>Towel hangers, toilet paper holders, accessories</t>
  </si>
  <si>
    <t>K&amp;B Labor Only</t>
  </si>
  <si>
    <t>Refrigerator</t>
  </si>
  <si>
    <t>Range, Cooktop</t>
  </si>
  <si>
    <t>Microwave</t>
  </si>
  <si>
    <t>Range Hood</t>
  </si>
  <si>
    <t>Dishwasher</t>
  </si>
  <si>
    <t>Washer/Dryer</t>
  </si>
  <si>
    <t>EA</t>
  </si>
  <si>
    <t>LF</t>
  </si>
  <si>
    <t>LS</t>
  </si>
  <si>
    <t>CY</t>
  </si>
  <si>
    <t>CONTRACTOR A</t>
  </si>
  <si>
    <t>CONTRACTOR C</t>
  </si>
  <si>
    <t>CONTRACTOR D</t>
  </si>
  <si>
    <t>TOTAL BASE BID</t>
  </si>
  <si>
    <t>TAX</t>
  </si>
  <si>
    <t>TOTAL BID AMOUNT</t>
  </si>
  <si>
    <t>ENGINEER'S ESTIMATE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</si>
  <si>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</si>
  <si>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BID TABULATION TEMPLATE</t>
  </si>
  <si>
    <t>COMPANY NAME</t>
  </si>
  <si>
    <t>PROJECT NO.</t>
  </si>
  <si>
    <t>PROJECT NAME</t>
  </si>
  <si>
    <t>LOCATION</t>
  </si>
  <si>
    <t>ARCHITECT</t>
  </si>
  <si>
    <t>BID DATE</t>
  </si>
  <si>
    <t>ITEM DESCRIPTION</t>
  </si>
  <si>
    <t>QTY.</t>
  </si>
  <si>
    <t>REF #</t>
  </si>
  <si>
    <t>BID ITEM #</t>
  </si>
  <si>
    <t>TAX RATE</t>
  </si>
  <si>
    <t>User to complete non-shaded cells only.</t>
  </si>
  <si>
    <t>Whole-House Ventilation</t>
  </si>
  <si>
    <t>CLICK HERE TO CREATE IN SMARTSHEET</t>
  </si>
  <si>
    <t>CONTRACTOR B</t>
  </si>
  <si>
    <t>Bulkheads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</si>
</sst>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mm/dd/yyyy"/>
  </numFmts>
  <fonts count="11" x14ac:knownFonts="1">
    <font>
      <sz val="11"/>
      <color theme="1"/>
      <name val="Calibri"/>
      <family val="2"/>
      <scheme val="minor"/>
    </font>
    <font>
      <sz val="11"/>
      <color theme="1"/>
      <name val="Calibri"/>
      <family val="2"/>
      <scheme val="minor"/>
    </font>
    <font>
      <sz val="11"/>
      <color theme="1"/>
      <name val="Century Gothic"/>
      <family val="1"/>
    </font>
    <font>
      <b/>
      <sz val="11"/>
      <color theme="1"/>
      <name val="Century Gothic"/>
      <family val="1"/>
    </font>
    <font>
      <sz val="12"/>
      <color theme="1"/>
      <name val="Arial"/>
      <family val="2"/>
    </font>
    <font>
      <sz val="10"/>
      <color theme="1"/>
      <name val="Century Gothic"/>
      <family val="1"/>
    </font>
    <font>
      <b/>
      <sz val="22"/>
      <color theme="1" tint="0.34998626667073579"/>
      <name val="Century Gothic"/>
      <family val="1"/>
    </font>
    <font>
      <b/>
      <sz val="10"/>
      <color theme="1"/>
      <name val="Century Gothic"/>
      <family val="1"/>
    </font>
    <font>
      <u/>
      <sz val="12"/>
      <color theme="10"/>
      <name val="Calibri"/>
      <family val="2"/>
      <scheme val="minor"/>
    </font>
    <font>
      <b/>
      <sz val="22"/>
      <color theme="0"/>
      <name val="Century Gothic"/>
      <family val="2"/>
    </font>
    <font>
      <sz val="10"/>
      <color theme="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bgColor indexed="64"/>
      </patternFill>
    </fill>
    <fill>
      <patternFill patternType="solid">
        <fgColor rgb="FFEAEEF3"/>
        <bgColor indexed="64"/>
      </patternFill>
    </fill>
    <fill>
      <patternFill patternType="solid">
        <fgColor rgb="FFF7F9FB"/>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00BD32"/>
        <bgColor indexed="64"/>
      </patternFill>
    </fill>
  </fills>
  <borders count="1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medium">
        <color theme="0" tint="-0.249977111117893"/>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8" fillId="0" borderId="0" applyNumberFormat="0" applyFill="0" applyBorder="0" applyAlignment="0" applyProtection="0"/>
  </cellStyleXfs>
  <cellXfs count="103">
    <xf numFmtId="0" fontId="0" fillId="0" borderId="0" xfId="0"/>
    <xf numFmtId="0" fontId="0" fillId="0" borderId="0" xfId="0" applyAlignment="1">
      <alignment horizontal="center"/>
    </xf>
    <xf numFmtId="0" fontId="0" fillId="0" borderId="0" xfId="0" applyAlignment="1">
      <alignment wrapText="1"/>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xf numFmtId="0" fontId="2" fillId="0" borderId="0" xfId="0" applyFont="1" applyAlignment="1">
      <alignment horizontal="center"/>
    </xf>
    <xf numFmtId="0" fontId="2" fillId="0" borderId="0" xfId="0" applyFont="1" applyAlignment="1"/>
    <xf numFmtId="0" fontId="1" fillId="0" borderId="0" xfId="3"/>
    <xf numFmtId="0" fontId="4" fillId="0" borderId="1" xfId="3" applyFont="1" applyBorder="1" applyAlignment="1">
      <alignment horizontal="left" vertical="center" wrapText="1" indent="2"/>
    </xf>
    <xf numFmtId="0" fontId="0" fillId="0" borderId="0" xfId="0" applyAlignment="1">
      <alignment horizontal="center" vertical="center"/>
    </xf>
    <xf numFmtId="0" fontId="5" fillId="5" borderId="0" xfId="0" applyFont="1" applyFill="1" applyAlignment="1">
      <alignment wrapText="1"/>
    </xf>
    <xf numFmtId="0" fontId="6" fillId="5" borderId="0" xfId="0" applyFont="1" applyFill="1" applyAlignment="1">
      <alignment vertical="center"/>
    </xf>
    <xf numFmtId="0" fontId="6" fillId="0" borderId="0" xfId="0" applyFont="1" applyAlignment="1">
      <alignment vertical="center"/>
    </xf>
    <xf numFmtId="0" fontId="5" fillId="0" borderId="0" xfId="0" applyFont="1" applyAlignment="1">
      <alignment wrapText="1"/>
    </xf>
    <xf numFmtId="0" fontId="7" fillId="8" borderId="2" xfId="0" applyFont="1" applyFill="1" applyBorder="1" applyAlignment="1">
      <alignment horizontal="left" vertical="center" wrapText="1"/>
    </xf>
    <xf numFmtId="164" fontId="7" fillId="8" borderId="2" xfId="0" applyNumberFormat="1" applyFont="1" applyFill="1" applyBorder="1" applyAlignment="1">
      <alignment horizontal="left" vertical="center" wrapText="1"/>
    </xf>
    <xf numFmtId="0" fontId="7" fillId="4" borderId="2" xfId="0" applyFont="1" applyFill="1" applyBorder="1" applyAlignment="1">
      <alignment horizontal="center" vertical="center" wrapText="1"/>
    </xf>
    <xf numFmtId="10" fontId="2" fillId="0" borderId="0" xfId="2" applyNumberFormat="1" applyFont="1" applyBorder="1" applyAlignment="1">
      <alignment horizontal="center" vertical="center"/>
    </xf>
    <xf numFmtId="0" fontId="7" fillId="8" borderId="2" xfId="0" applyFont="1" applyFill="1" applyBorder="1" applyAlignment="1">
      <alignment horizontal="center" vertical="center" wrapText="1"/>
    </xf>
    <xf numFmtId="0" fontId="5" fillId="0" borderId="0" xfId="4" applyFont="1" applyFill="1" applyAlignment="1">
      <alignment vertical="center"/>
    </xf>
    <xf numFmtId="0" fontId="5" fillId="0" borderId="2" xfId="0" applyFont="1" applyBorder="1" applyAlignment="1">
      <alignment horizontal="center"/>
    </xf>
    <xf numFmtId="164" fontId="5" fillId="0" borderId="2" xfId="0" applyNumberFormat="1" applyFont="1" applyBorder="1" applyAlignment="1">
      <alignment horizontal="center"/>
    </xf>
    <xf numFmtId="0" fontId="5" fillId="0" borderId="2" xfId="0" applyFont="1" applyFill="1" applyBorder="1"/>
    <xf numFmtId="44" fontId="5" fillId="0" borderId="2" xfId="0" applyNumberFormat="1" applyFont="1" applyFill="1" applyBorder="1" applyAlignment="1">
      <alignment horizontal="left"/>
    </xf>
    <xf numFmtId="0" fontId="5" fillId="0" borderId="2" xfId="0" applyFont="1" applyFill="1" applyBorder="1" applyAlignment="1">
      <alignment wrapText="1"/>
    </xf>
    <xf numFmtId="0" fontId="5" fillId="0" borderId="3" xfId="0" applyFont="1" applyBorder="1" applyAlignment="1">
      <alignment horizontal="center"/>
    </xf>
    <xf numFmtId="164" fontId="5" fillId="0" borderId="3" xfId="0" applyNumberFormat="1" applyFont="1" applyBorder="1" applyAlignment="1">
      <alignment horizontal="center"/>
    </xf>
    <xf numFmtId="0" fontId="5" fillId="0" borderId="3" xfId="0" applyFont="1" applyFill="1" applyBorder="1"/>
    <xf numFmtId="44" fontId="5" fillId="0" borderId="3" xfId="0" applyNumberFormat="1" applyFont="1" applyFill="1" applyBorder="1" applyAlignment="1">
      <alignment horizontal="left"/>
    </xf>
    <xf numFmtId="0" fontId="0" fillId="0" borderId="0" xfId="0" applyAlignment="1">
      <alignment vertical="center"/>
    </xf>
    <xf numFmtId="0" fontId="10" fillId="8" borderId="0" xfId="0" applyFont="1" applyFill="1" applyAlignment="1">
      <alignment vertical="center"/>
    </xf>
    <xf numFmtId="0" fontId="7" fillId="8" borderId="0" xfId="0" applyFont="1" applyFill="1" applyBorder="1" applyAlignment="1">
      <alignment horizontal="right" vertical="center"/>
    </xf>
    <xf numFmtId="0" fontId="5" fillId="8" borderId="0" xfId="0" applyFont="1" applyFill="1" applyBorder="1" applyAlignment="1">
      <alignment horizontal="center" vertical="center"/>
    </xf>
    <xf numFmtId="164" fontId="5" fillId="8" borderId="0" xfId="0" applyNumberFormat="1" applyFont="1" applyFill="1" applyBorder="1" applyAlignment="1">
      <alignment horizontal="center" vertical="center"/>
    </xf>
    <xf numFmtId="0" fontId="7" fillId="8" borderId="0" xfId="0" applyFont="1" applyFill="1" applyBorder="1" applyAlignment="1">
      <alignment horizontal="right" vertical="center" indent="1"/>
    </xf>
    <xf numFmtId="0" fontId="7" fillId="4" borderId="10" xfId="0" applyFont="1" applyFill="1" applyBorder="1" applyAlignment="1">
      <alignment horizontal="center" vertical="center" wrapText="1"/>
    </xf>
    <xf numFmtId="44" fontId="5" fillId="10" borderId="10" xfId="1" applyFont="1" applyFill="1" applyBorder="1"/>
    <xf numFmtId="44" fontId="5" fillId="10" borderId="11" xfId="1" applyFont="1" applyFill="1" applyBorder="1"/>
    <xf numFmtId="0" fontId="7" fillId="8" borderId="14" xfId="0" applyFont="1" applyFill="1" applyBorder="1" applyAlignment="1">
      <alignment horizontal="center" vertical="center" wrapText="1"/>
    </xf>
    <xf numFmtId="0" fontId="7" fillId="8" borderId="10" xfId="0" applyFont="1" applyFill="1" applyBorder="1" applyAlignment="1">
      <alignment horizontal="center" vertical="center" wrapText="1"/>
    </xf>
    <xf numFmtId="44" fontId="5" fillId="0" borderId="14" xfId="0" applyNumberFormat="1" applyFont="1" applyFill="1" applyBorder="1" applyAlignment="1">
      <alignment horizontal="left"/>
    </xf>
    <xf numFmtId="44" fontId="5" fillId="6" borderId="10" xfId="1" applyFont="1" applyFill="1" applyBorder="1"/>
    <xf numFmtId="44" fontId="5" fillId="0" borderId="15" xfId="0" applyNumberFormat="1" applyFont="1" applyFill="1" applyBorder="1" applyAlignment="1">
      <alignment horizontal="left"/>
    </xf>
    <xf numFmtId="44" fontId="5" fillId="6" borderId="11" xfId="1" applyFont="1" applyFill="1" applyBorder="1"/>
    <xf numFmtId="0" fontId="7" fillId="11" borderId="14" xfId="0" applyFont="1" applyFill="1" applyBorder="1" applyAlignment="1">
      <alignment horizontal="center" vertical="center" wrapText="1"/>
    </xf>
    <xf numFmtId="0" fontId="7" fillId="11" borderId="10" xfId="0" applyFont="1" applyFill="1" applyBorder="1" applyAlignment="1">
      <alignment horizontal="center" vertical="center" wrapText="1"/>
    </xf>
    <xf numFmtId="44" fontId="5" fillId="12" borderId="10" xfId="1" applyFont="1" applyFill="1" applyBorder="1"/>
    <xf numFmtId="44" fontId="5" fillId="12" borderId="11" xfId="1" applyFont="1" applyFill="1" applyBorder="1"/>
    <xf numFmtId="0" fontId="7" fillId="13" borderId="14" xfId="0" applyFont="1" applyFill="1" applyBorder="1" applyAlignment="1">
      <alignment horizontal="center" vertical="center" wrapText="1"/>
    </xf>
    <xf numFmtId="0" fontId="7" fillId="13" borderId="10" xfId="0" applyFont="1" applyFill="1" applyBorder="1" applyAlignment="1">
      <alignment horizontal="center" vertical="center" wrapText="1"/>
    </xf>
    <xf numFmtId="44" fontId="5" fillId="2" borderId="10" xfId="1" applyFont="1" applyFill="1" applyBorder="1"/>
    <xf numFmtId="44" fontId="5" fillId="2" borderId="11" xfId="1" applyFont="1" applyFill="1" applyBorder="1"/>
    <xf numFmtId="0" fontId="7" fillId="14" borderId="14" xfId="0" applyFont="1" applyFill="1" applyBorder="1" applyAlignment="1">
      <alignment horizontal="center" vertical="center" wrapText="1"/>
    </xf>
    <xf numFmtId="0" fontId="7" fillId="14" borderId="10" xfId="0" applyFont="1" applyFill="1" applyBorder="1" applyAlignment="1">
      <alignment horizontal="center" vertical="center" wrapText="1"/>
    </xf>
    <xf numFmtId="44" fontId="5" fillId="3" borderId="10" xfId="1" applyFont="1" applyFill="1" applyBorder="1"/>
    <xf numFmtId="44" fontId="5" fillId="3" borderId="11" xfId="1" applyFont="1" applyFill="1" applyBorder="1"/>
    <xf numFmtId="44" fontId="3" fillId="8" borderId="17" xfId="1" applyFont="1" applyFill="1" applyBorder="1" applyAlignment="1">
      <alignment horizontal="center" vertical="center"/>
    </xf>
    <xf numFmtId="44" fontId="3" fillId="8" borderId="13" xfId="1" applyFont="1" applyFill="1" applyBorder="1" applyAlignment="1">
      <alignment horizontal="center" vertical="center"/>
    </xf>
    <xf numFmtId="44" fontId="3" fillId="11" borderId="17" xfId="1" applyFont="1" applyFill="1" applyBorder="1" applyAlignment="1">
      <alignment horizontal="center" vertical="center"/>
    </xf>
    <xf numFmtId="44" fontId="3" fillId="11" borderId="13" xfId="1" applyFont="1" applyFill="1" applyBorder="1" applyAlignment="1">
      <alignment horizontal="center" vertical="center"/>
    </xf>
    <xf numFmtId="0" fontId="3" fillId="8" borderId="14" xfId="0" applyFont="1" applyFill="1" applyBorder="1" applyAlignment="1">
      <alignment horizontal="center" vertical="center"/>
    </xf>
    <xf numFmtId="0" fontId="3" fillId="8" borderId="10" xfId="0" applyFont="1" applyFill="1" applyBorder="1" applyAlignment="1">
      <alignment horizontal="center" vertical="center"/>
    </xf>
    <xf numFmtId="0" fontId="3" fillId="11" borderId="14" xfId="0" applyFont="1" applyFill="1" applyBorder="1" applyAlignment="1">
      <alignment horizontal="center" vertical="center"/>
    </xf>
    <xf numFmtId="0" fontId="3" fillId="11" borderId="10" xfId="0" applyFont="1" applyFill="1" applyBorder="1" applyAlignment="1">
      <alignment horizontal="center" vertical="center"/>
    </xf>
    <xf numFmtId="0" fontId="5" fillId="8" borderId="0" xfId="0" applyFont="1" applyFill="1" applyBorder="1" applyAlignment="1">
      <alignment horizontal="center" vertical="center"/>
    </xf>
    <xf numFmtId="44" fontId="3" fillId="8" borderId="16" xfId="0" applyNumberFormat="1" applyFont="1" applyFill="1" applyBorder="1" applyAlignment="1">
      <alignment horizontal="center" vertical="center"/>
    </xf>
    <xf numFmtId="44" fontId="3" fillId="8" borderId="12" xfId="0" applyNumberFormat="1" applyFont="1" applyFill="1" applyBorder="1" applyAlignment="1">
      <alignment horizontal="center" vertical="center"/>
    </xf>
    <xf numFmtId="44" fontId="3" fillId="11" borderId="16" xfId="0" applyNumberFormat="1" applyFont="1" applyFill="1" applyBorder="1" applyAlignment="1">
      <alignment horizontal="center" vertical="center"/>
    </xf>
    <xf numFmtId="44" fontId="3" fillId="11" borderId="12" xfId="0" applyNumberFormat="1" applyFont="1" applyFill="1" applyBorder="1" applyAlignment="1">
      <alignment horizontal="center" vertical="center"/>
    </xf>
    <xf numFmtId="0" fontId="3" fillId="8" borderId="2" xfId="0" applyFont="1" applyFill="1" applyBorder="1" applyAlignment="1">
      <alignment horizontal="left" vertical="center" wrapText="1"/>
    </xf>
    <xf numFmtId="0" fontId="2" fillId="8" borderId="2" xfId="0" applyFont="1" applyFill="1" applyBorder="1" applyAlignment="1">
      <alignment horizontal="left" vertical="center" wrapText="1"/>
    </xf>
    <xf numFmtId="0" fontId="3" fillId="4" borderId="2" xfId="0" applyFont="1" applyFill="1" applyBorder="1" applyAlignment="1">
      <alignment horizontal="center" vertical="center"/>
    </xf>
    <xf numFmtId="0" fontId="3" fillId="4" borderId="10" xfId="0" applyFont="1" applyFill="1" applyBorder="1" applyAlignment="1">
      <alignment horizontal="center" vertical="center"/>
    </xf>
    <xf numFmtId="44" fontId="3" fillId="9" borderId="9" xfId="0" applyNumberFormat="1" applyFont="1" applyFill="1" applyBorder="1" applyAlignment="1">
      <alignment horizontal="center" vertical="center"/>
    </xf>
    <xf numFmtId="44" fontId="3" fillId="9" borderId="12" xfId="0" applyNumberFormat="1" applyFont="1" applyFill="1" applyBorder="1" applyAlignment="1">
      <alignment horizontal="center" vertical="center"/>
    </xf>
    <xf numFmtId="44" fontId="3" fillId="9" borderId="8" xfId="1" applyFont="1" applyFill="1" applyBorder="1" applyAlignment="1">
      <alignment horizontal="center" vertical="center"/>
    </xf>
    <xf numFmtId="44" fontId="3" fillId="9" borderId="13" xfId="1" applyFont="1" applyFill="1" applyBorder="1" applyAlignment="1">
      <alignment horizontal="center" vertical="center"/>
    </xf>
    <xf numFmtId="0" fontId="5" fillId="0" borderId="4" xfId="0" applyFont="1" applyBorder="1" applyAlignment="1">
      <alignment horizontal="left" vertical="center"/>
    </xf>
    <xf numFmtId="0" fontId="2" fillId="7" borderId="5" xfId="0" applyFont="1" applyFill="1" applyBorder="1" applyAlignment="1">
      <alignment horizontal="left" vertical="center" wrapText="1" indent="1"/>
    </xf>
    <xf numFmtId="0" fontId="2" fillId="7" borderId="6" xfId="0" applyFont="1" applyFill="1" applyBorder="1" applyAlignment="1">
      <alignment horizontal="left" vertical="center" wrapText="1" indent="1"/>
    </xf>
    <xf numFmtId="0" fontId="2" fillId="7" borderId="7" xfId="0" applyFont="1" applyFill="1" applyBorder="1" applyAlignment="1">
      <alignment horizontal="left" vertical="center" wrapText="1" indent="1"/>
    </xf>
    <xf numFmtId="0" fontId="5" fillId="0" borderId="0" xfId="0" applyFont="1" applyAlignment="1">
      <alignment horizontal="left" vertical="center"/>
    </xf>
    <xf numFmtId="0" fontId="5" fillId="0" borderId="0" xfId="0" applyFont="1" applyAlignment="1">
      <alignment horizontal="center" vertical="center"/>
    </xf>
    <xf numFmtId="0" fontId="2" fillId="0" borderId="0" xfId="0" applyFont="1" applyBorder="1" applyAlignment="1">
      <alignment horizontal="left" vertical="center"/>
    </xf>
    <xf numFmtId="0" fontId="2" fillId="7" borderId="3" xfId="0" applyFont="1" applyFill="1" applyBorder="1" applyAlignment="1">
      <alignment horizontal="left" vertical="center" wrapText="1" indent="1"/>
    </xf>
    <xf numFmtId="49" fontId="2" fillId="7" borderId="3" xfId="0" applyNumberFormat="1" applyFont="1" applyFill="1" applyBorder="1" applyAlignment="1">
      <alignment horizontal="center" vertical="center" wrapText="1"/>
    </xf>
    <xf numFmtId="0" fontId="2" fillId="6" borderId="3" xfId="0" applyFont="1" applyFill="1" applyBorder="1" applyAlignment="1">
      <alignment horizontal="left" vertical="center" wrapText="1" indent="1"/>
    </xf>
    <xf numFmtId="165" fontId="2" fillId="6" borderId="3" xfId="0" applyNumberFormat="1" applyFont="1" applyFill="1" applyBorder="1" applyAlignment="1">
      <alignment horizontal="center" vertical="center" wrapText="1"/>
    </xf>
    <xf numFmtId="0" fontId="2" fillId="0" borderId="0" xfId="0" applyFont="1" applyBorder="1" applyAlignment="1">
      <alignment horizontal="left" vertical="center" wrapText="1" indent="1"/>
    </xf>
    <xf numFmtId="0" fontId="9" fillId="15" borderId="0" xfId="4" applyFont="1" applyFill="1" applyAlignment="1">
      <alignment horizontal="center" vertical="center"/>
    </xf>
    <xf numFmtId="44" fontId="3" fillId="13" borderId="16" xfId="0" applyNumberFormat="1" applyFont="1" applyFill="1" applyBorder="1" applyAlignment="1">
      <alignment horizontal="center" vertical="center"/>
    </xf>
    <xf numFmtId="44" fontId="3" fillId="13" borderId="12" xfId="0" applyNumberFormat="1" applyFont="1" applyFill="1" applyBorder="1" applyAlignment="1">
      <alignment horizontal="center" vertical="center"/>
    </xf>
    <xf numFmtId="44" fontId="3" fillId="14" borderId="16" xfId="0" applyNumberFormat="1" applyFont="1" applyFill="1" applyBorder="1" applyAlignment="1">
      <alignment horizontal="center" vertical="center"/>
    </xf>
    <xf numFmtId="44" fontId="3" fillId="14" borderId="12" xfId="0" applyNumberFormat="1" applyFont="1" applyFill="1" applyBorder="1" applyAlignment="1">
      <alignment horizontal="center" vertical="center"/>
    </xf>
    <xf numFmtId="0" fontId="3" fillId="13" borderId="14" xfId="0" applyFont="1" applyFill="1" applyBorder="1" applyAlignment="1">
      <alignment horizontal="center" vertical="center"/>
    </xf>
    <xf numFmtId="0" fontId="3" fillId="13" borderId="10" xfId="0" applyFont="1" applyFill="1" applyBorder="1" applyAlignment="1">
      <alignment horizontal="center" vertical="center"/>
    </xf>
    <xf numFmtId="0" fontId="3" fillId="14" borderId="14" xfId="0" applyFont="1" applyFill="1" applyBorder="1" applyAlignment="1">
      <alignment horizontal="center" vertical="center"/>
    </xf>
    <xf numFmtId="0" fontId="3" fillId="14" borderId="10" xfId="0" applyFont="1" applyFill="1" applyBorder="1" applyAlignment="1">
      <alignment horizontal="center" vertical="center"/>
    </xf>
    <xf numFmtId="44" fontId="3" fillId="13" borderId="17" xfId="1" applyFont="1" applyFill="1" applyBorder="1" applyAlignment="1">
      <alignment horizontal="center" vertical="center"/>
    </xf>
    <xf numFmtId="44" fontId="3" fillId="13" borderId="13" xfId="1" applyFont="1" applyFill="1" applyBorder="1" applyAlignment="1">
      <alignment horizontal="center" vertical="center"/>
    </xf>
    <xf numFmtId="44" fontId="3" fillId="14" borderId="17" xfId="1" applyFont="1" applyFill="1" applyBorder="1" applyAlignment="1">
      <alignment horizontal="center" vertical="center"/>
    </xf>
    <xf numFmtId="44" fontId="3" fillId="14" borderId="13" xfId="1" applyFont="1" applyFill="1" applyBorder="1" applyAlignment="1">
      <alignment horizontal="center" vertical="center"/>
    </xf>
  </cellXfs>
  <cellStyles count="5">
    <cellStyle name="Currency" xfId="1" builtinId="4"/>
    <cellStyle name="Hyperlink" xfId="4" builtinId="8"/>
    <cellStyle name="Normal" xfId="0" builtinId="0"/>
    <cellStyle name="Normal 2" xfId="3" xr:uid="{8D45541A-1572-0747-BF43-22F40819A568}"/>
    <cellStyle name="Percent" xfId="2" builtinId="5"/>
  </cellStyles>
  <dxfs count="0"/>
  <tableStyles count="0" defaultTableStyle="TableStyleMedium2" defaultPivotStyle="PivotStyleLight16"/>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wi0gy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508000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2B1BDAEE-D655-8745-BE3B-F3E805B81F5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wi0gy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J162"/>
  <sheetViews>
    <sheetView showGridLines="0" tabSelected="1" workbookViewId="0">
      <pane ySplit="10" topLeftCell="A11" activePane="bottomLeft" state="frozen"/>
      <selection pane="bottomLeft" activeCell="B162" sqref="B162:H162"/>
    </sheetView>
  </sheetViews>
  <sheetFormatPr defaultColWidth="8.81640625" defaultRowHeight="14.5" x14ac:dyDescent="0.35"/>
  <cols>
    <col min="1" max="1" width="3.36328125" customWidth="1"/>
    <col min="2" max="2" width="6.1796875" style="1" customWidth="1"/>
    <col min="3" max="3" width="6.453125" style="3" bestFit="1" customWidth="1"/>
    <col min="4" max="4" width="44.1796875" bestFit="1" customWidth="1"/>
    <col min="5" max="6" width="8.81640625" style="1" customWidth="1"/>
    <col min="7" max="7" width="10.81640625" customWidth="1"/>
    <col min="8" max="8" width="12.81640625" customWidth="1"/>
    <col min="9" max="9" width="10.81640625" customWidth="1"/>
    <col min="10" max="10" width="12.81640625" customWidth="1"/>
    <col min="11" max="11" width="10.81640625" customWidth="1"/>
    <col min="12" max="12" width="12.81640625" customWidth="1"/>
    <col min="13" max="13" width="10.81640625" customWidth="1"/>
    <col min="14" max="14" width="12.81640625" customWidth="1"/>
    <col min="15" max="15" width="10.81640625" customWidth="1"/>
    <col min="16" max="16" width="12.81640625" customWidth="1"/>
    <col min="17" max="17" width="3.36328125" customWidth="1"/>
  </cols>
  <sheetData>
    <row r="1" spans="1:270" ht="199" customHeight="1" x14ac:dyDescent="0.35">
      <c r="B1"/>
      <c r="C1"/>
      <c r="E1"/>
      <c r="F1"/>
      <c r="W1" s="10"/>
    </row>
    <row r="2" spans="1:270" s="14" customFormat="1" ht="42" customHeight="1" x14ac:dyDescent="0.35">
      <c r="A2" s="11"/>
      <c r="B2" s="12" t="s">
        <v>160</v>
      </c>
      <c r="C2"/>
      <c r="D2"/>
      <c r="E2"/>
      <c r="F2"/>
      <c r="G2"/>
      <c r="H2"/>
      <c r="I2"/>
      <c r="J2"/>
      <c r="K2"/>
      <c r="L2"/>
      <c r="M2"/>
      <c r="N2"/>
      <c r="O2"/>
      <c r="P2"/>
      <c r="Q2"/>
      <c r="R2"/>
      <c r="S2"/>
      <c r="T2"/>
      <c r="U2"/>
      <c r="V2" s="11"/>
      <c r="W2" s="13"/>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c r="JI2" s="11"/>
      <c r="JJ2" s="11"/>
    </row>
    <row r="3" spans="1:270" ht="18" customHeight="1" x14ac:dyDescent="0.35">
      <c r="B3" s="82" t="s">
        <v>161</v>
      </c>
      <c r="C3" s="82"/>
      <c r="D3" s="82"/>
      <c r="E3" s="83" t="s">
        <v>162</v>
      </c>
      <c r="F3" s="83"/>
      <c r="G3" s="78" t="s">
        <v>163</v>
      </c>
      <c r="H3" s="78"/>
      <c r="I3" s="78"/>
      <c r="J3" s="78"/>
      <c r="K3" s="78" t="s">
        <v>164</v>
      </c>
      <c r="L3" s="78"/>
      <c r="M3" s="78"/>
      <c r="N3" s="78"/>
      <c r="O3" s="78"/>
      <c r="P3" s="78"/>
    </row>
    <row r="4" spans="1:270" ht="25" customHeight="1" thickBot="1" x14ac:dyDescent="0.4">
      <c r="B4" s="85"/>
      <c r="C4" s="85"/>
      <c r="D4" s="85"/>
      <c r="E4" s="86"/>
      <c r="F4" s="86"/>
      <c r="G4" s="79"/>
      <c r="H4" s="80"/>
      <c r="I4" s="80"/>
      <c r="J4" s="81"/>
      <c r="K4" s="79"/>
      <c r="L4" s="80"/>
      <c r="M4" s="80"/>
      <c r="N4" s="80"/>
      <c r="O4" s="80"/>
      <c r="P4" s="81"/>
    </row>
    <row r="5" spans="1:270" x14ac:dyDescent="0.35">
      <c r="B5" s="7"/>
      <c r="C5" s="4"/>
      <c r="D5" s="5"/>
      <c r="E5" s="6"/>
      <c r="F5" s="6"/>
      <c r="G5" s="5"/>
      <c r="H5" s="5"/>
      <c r="I5" s="5"/>
      <c r="J5" s="5"/>
      <c r="K5" s="5"/>
      <c r="L5" s="5"/>
      <c r="M5" s="5"/>
      <c r="N5" s="5"/>
      <c r="O5" s="5"/>
      <c r="P5" s="5"/>
    </row>
    <row r="6" spans="1:270" ht="18" customHeight="1" x14ac:dyDescent="0.35">
      <c r="B6" s="82" t="s">
        <v>165</v>
      </c>
      <c r="C6" s="82"/>
      <c r="D6" s="82"/>
      <c r="E6" s="83" t="s">
        <v>166</v>
      </c>
      <c r="F6" s="83"/>
      <c r="G6" s="84"/>
      <c r="H6" s="84"/>
      <c r="I6" s="84"/>
      <c r="J6" s="84"/>
      <c r="K6" s="84"/>
      <c r="L6" s="84"/>
      <c r="M6" s="84"/>
      <c r="N6" s="84"/>
      <c r="O6" s="84"/>
      <c r="P6" s="84"/>
    </row>
    <row r="7" spans="1:270" ht="25" customHeight="1" thickBot="1" x14ac:dyDescent="0.4">
      <c r="B7" s="87"/>
      <c r="C7" s="87"/>
      <c r="D7" s="87"/>
      <c r="E7" s="88"/>
      <c r="F7" s="88"/>
      <c r="G7" s="89" t="s">
        <v>172</v>
      </c>
      <c r="H7" s="89"/>
      <c r="I7" s="89"/>
      <c r="J7" s="89"/>
      <c r="K7" s="89"/>
      <c r="L7" s="89"/>
      <c r="M7" s="89"/>
      <c r="N7" s="89"/>
      <c r="O7" s="89"/>
      <c r="P7" s="89"/>
    </row>
    <row r="8" spans="1:270" x14ac:dyDescent="0.35">
      <c r="B8" s="7"/>
      <c r="C8" s="4"/>
      <c r="D8" s="5"/>
      <c r="E8" s="6"/>
      <c r="F8" s="6"/>
      <c r="G8" s="5"/>
      <c r="H8" s="5"/>
      <c r="I8" s="5"/>
      <c r="J8" s="5"/>
      <c r="K8" s="5"/>
      <c r="L8" s="5"/>
      <c r="M8" s="5"/>
      <c r="N8" s="5"/>
      <c r="O8" s="5"/>
      <c r="P8" s="5"/>
    </row>
    <row r="9" spans="1:270" ht="20" customHeight="1" x14ac:dyDescent="0.35">
      <c r="B9" s="70" t="s">
        <v>0</v>
      </c>
      <c r="C9" s="71"/>
      <c r="D9" s="71"/>
      <c r="E9" s="71"/>
      <c r="F9" s="71"/>
      <c r="G9" s="72" t="s">
        <v>158</v>
      </c>
      <c r="H9" s="73"/>
      <c r="I9" s="61" t="s">
        <v>152</v>
      </c>
      <c r="J9" s="62"/>
      <c r="K9" s="63" t="s">
        <v>175</v>
      </c>
      <c r="L9" s="64"/>
      <c r="M9" s="95" t="s">
        <v>153</v>
      </c>
      <c r="N9" s="96"/>
      <c r="O9" s="97" t="s">
        <v>154</v>
      </c>
      <c r="P9" s="98"/>
    </row>
    <row r="10" spans="1:270" s="2" customFormat="1" ht="34.25" customHeight="1" x14ac:dyDescent="0.35">
      <c r="B10" s="15" t="s">
        <v>169</v>
      </c>
      <c r="C10" s="16" t="s">
        <v>170</v>
      </c>
      <c r="D10" s="15" t="s">
        <v>167</v>
      </c>
      <c r="E10" s="19" t="s">
        <v>168</v>
      </c>
      <c r="F10" s="19" t="s">
        <v>3</v>
      </c>
      <c r="G10" s="17" t="s">
        <v>2</v>
      </c>
      <c r="H10" s="36" t="s">
        <v>1</v>
      </c>
      <c r="I10" s="39" t="s">
        <v>2</v>
      </c>
      <c r="J10" s="40" t="s">
        <v>1</v>
      </c>
      <c r="K10" s="45" t="s">
        <v>2</v>
      </c>
      <c r="L10" s="46" t="s">
        <v>1</v>
      </c>
      <c r="M10" s="49" t="s">
        <v>2</v>
      </c>
      <c r="N10" s="50" t="s">
        <v>1</v>
      </c>
      <c r="O10" s="53" t="s">
        <v>2</v>
      </c>
      <c r="P10" s="54" t="s">
        <v>1</v>
      </c>
    </row>
    <row r="11" spans="1:270" x14ac:dyDescent="0.35">
      <c r="B11" s="21">
        <f>1</f>
        <v>1</v>
      </c>
      <c r="C11" s="22">
        <v>1.0009999999999999</v>
      </c>
      <c r="D11" s="23" t="s">
        <v>7</v>
      </c>
      <c r="E11" s="21">
        <v>1</v>
      </c>
      <c r="F11" s="21" t="s">
        <v>150</v>
      </c>
      <c r="G11" s="24">
        <v>500</v>
      </c>
      <c r="H11" s="37">
        <f>G11*E11</f>
        <v>500</v>
      </c>
      <c r="I11" s="41">
        <v>500</v>
      </c>
      <c r="J11" s="42">
        <f>I11*E11</f>
        <v>500</v>
      </c>
      <c r="K11" s="41">
        <v>700</v>
      </c>
      <c r="L11" s="47">
        <f>K11*E11</f>
        <v>700</v>
      </c>
      <c r="M11" s="41"/>
      <c r="N11" s="51">
        <f>M11*E11</f>
        <v>0</v>
      </c>
      <c r="O11" s="41"/>
      <c r="P11" s="55">
        <f>O11*E11</f>
        <v>0</v>
      </c>
    </row>
    <row r="12" spans="1:270" x14ac:dyDescent="0.35">
      <c r="B12" s="21">
        <f>B11+1</f>
        <v>2</v>
      </c>
      <c r="C12" s="22">
        <f>C11+0.001</f>
        <v>1.0019999999999998</v>
      </c>
      <c r="D12" s="25" t="s">
        <v>4</v>
      </c>
      <c r="E12" s="21">
        <v>1</v>
      </c>
      <c r="F12" s="21" t="s">
        <v>150</v>
      </c>
      <c r="G12" s="24">
        <v>900</v>
      </c>
      <c r="H12" s="37">
        <f t="shared" ref="H12:H22" si="0">G12*E12</f>
        <v>900</v>
      </c>
      <c r="I12" s="41">
        <v>1000</v>
      </c>
      <c r="J12" s="42">
        <f t="shared" ref="J12:J74" si="1">I12*E12</f>
        <v>1000</v>
      </c>
      <c r="K12" s="41">
        <v>850</v>
      </c>
      <c r="L12" s="47">
        <f t="shared" ref="L12:L75" si="2">K12*E12</f>
        <v>850</v>
      </c>
      <c r="M12" s="41"/>
      <c r="N12" s="51">
        <f t="shared" ref="N12:N75" si="3">M12*E12</f>
        <v>0</v>
      </c>
      <c r="O12" s="41"/>
      <c r="P12" s="55">
        <f t="shared" ref="P12:P75" si="4">O12*E12</f>
        <v>0</v>
      </c>
    </row>
    <row r="13" spans="1:270" x14ac:dyDescent="0.35">
      <c r="B13" s="21">
        <f t="shared" ref="B13:B76" si="5">B12+1</f>
        <v>3</v>
      </c>
      <c r="C13" s="22">
        <f t="shared" ref="C13:C23" si="6">C12+0.001</f>
        <v>1.0029999999999997</v>
      </c>
      <c r="D13" s="23" t="s">
        <v>8</v>
      </c>
      <c r="E13" s="21">
        <v>1</v>
      </c>
      <c r="F13" s="21" t="s">
        <v>150</v>
      </c>
      <c r="G13" s="24">
        <v>600</v>
      </c>
      <c r="H13" s="37">
        <f t="shared" si="0"/>
        <v>600</v>
      </c>
      <c r="I13" s="41">
        <v>600</v>
      </c>
      <c r="J13" s="42">
        <f t="shared" si="1"/>
        <v>600</v>
      </c>
      <c r="K13" s="41">
        <v>720</v>
      </c>
      <c r="L13" s="47">
        <f t="shared" si="2"/>
        <v>720</v>
      </c>
      <c r="M13" s="41"/>
      <c r="N13" s="51">
        <f t="shared" si="3"/>
        <v>0</v>
      </c>
      <c r="O13" s="41"/>
      <c r="P13" s="55">
        <f t="shared" si="4"/>
        <v>0</v>
      </c>
    </row>
    <row r="14" spans="1:270" x14ac:dyDescent="0.35">
      <c r="B14" s="21">
        <f t="shared" si="5"/>
        <v>4</v>
      </c>
      <c r="C14" s="22">
        <f t="shared" si="6"/>
        <v>1.0039999999999996</v>
      </c>
      <c r="D14" s="23" t="s">
        <v>9</v>
      </c>
      <c r="E14" s="21">
        <v>1</v>
      </c>
      <c r="F14" s="21" t="s">
        <v>150</v>
      </c>
      <c r="G14" s="24">
        <v>210</v>
      </c>
      <c r="H14" s="37">
        <f t="shared" si="0"/>
        <v>210</v>
      </c>
      <c r="I14" s="41">
        <v>200</v>
      </c>
      <c r="J14" s="42">
        <f t="shared" si="1"/>
        <v>200</v>
      </c>
      <c r="K14" s="41">
        <v>450</v>
      </c>
      <c r="L14" s="47">
        <f t="shared" si="2"/>
        <v>450</v>
      </c>
      <c r="M14" s="41"/>
      <c r="N14" s="51">
        <f t="shared" si="3"/>
        <v>0</v>
      </c>
      <c r="O14" s="41"/>
      <c r="P14" s="55">
        <f t="shared" si="4"/>
        <v>0</v>
      </c>
    </row>
    <row r="15" spans="1:270" x14ac:dyDescent="0.35">
      <c r="B15" s="21">
        <f t="shared" si="5"/>
        <v>5</v>
      </c>
      <c r="C15" s="22">
        <f t="shared" si="6"/>
        <v>1.0049999999999994</v>
      </c>
      <c r="D15" s="23" t="s">
        <v>10</v>
      </c>
      <c r="E15" s="21">
        <v>1</v>
      </c>
      <c r="F15" s="21" t="s">
        <v>150</v>
      </c>
      <c r="G15" s="24">
        <v>200</v>
      </c>
      <c r="H15" s="37">
        <f t="shared" si="0"/>
        <v>200</v>
      </c>
      <c r="I15" s="41">
        <v>200</v>
      </c>
      <c r="J15" s="42">
        <f t="shared" si="1"/>
        <v>200</v>
      </c>
      <c r="K15" s="41">
        <v>250</v>
      </c>
      <c r="L15" s="47">
        <f t="shared" si="2"/>
        <v>250</v>
      </c>
      <c r="M15" s="41"/>
      <c r="N15" s="51">
        <f t="shared" si="3"/>
        <v>0</v>
      </c>
      <c r="O15" s="41"/>
      <c r="P15" s="55">
        <f t="shared" si="4"/>
        <v>0</v>
      </c>
    </row>
    <row r="16" spans="1:270" x14ac:dyDescent="0.35">
      <c r="B16" s="21">
        <f t="shared" si="5"/>
        <v>6</v>
      </c>
      <c r="C16" s="22">
        <f t="shared" si="6"/>
        <v>1.0059999999999993</v>
      </c>
      <c r="D16" s="23" t="s">
        <v>11</v>
      </c>
      <c r="E16" s="21">
        <v>10</v>
      </c>
      <c r="F16" s="21" t="s">
        <v>148</v>
      </c>
      <c r="G16" s="24">
        <v>4.5</v>
      </c>
      <c r="H16" s="37">
        <f t="shared" si="0"/>
        <v>45</v>
      </c>
      <c r="I16" s="41">
        <v>5</v>
      </c>
      <c r="J16" s="42">
        <f t="shared" si="1"/>
        <v>50</v>
      </c>
      <c r="K16" s="41">
        <v>8</v>
      </c>
      <c r="L16" s="47">
        <f t="shared" si="2"/>
        <v>80</v>
      </c>
      <c r="M16" s="41"/>
      <c r="N16" s="51">
        <f t="shared" si="3"/>
        <v>0</v>
      </c>
      <c r="O16" s="41"/>
      <c r="P16" s="55">
        <f t="shared" si="4"/>
        <v>0</v>
      </c>
    </row>
    <row r="17" spans="2:16" x14ac:dyDescent="0.35">
      <c r="B17" s="21">
        <f t="shared" si="5"/>
        <v>7</v>
      </c>
      <c r="C17" s="22">
        <f t="shared" si="6"/>
        <v>1.0069999999999992</v>
      </c>
      <c r="D17" s="23" t="s">
        <v>5</v>
      </c>
      <c r="E17" s="21">
        <v>10</v>
      </c>
      <c r="F17" s="21" t="s">
        <v>148</v>
      </c>
      <c r="G17" s="24">
        <v>5</v>
      </c>
      <c r="H17" s="37">
        <f t="shared" si="0"/>
        <v>50</v>
      </c>
      <c r="I17" s="41">
        <v>6</v>
      </c>
      <c r="J17" s="42">
        <f t="shared" si="1"/>
        <v>60</v>
      </c>
      <c r="K17" s="41">
        <v>11</v>
      </c>
      <c r="L17" s="47">
        <f t="shared" si="2"/>
        <v>110</v>
      </c>
      <c r="M17" s="41"/>
      <c r="N17" s="51">
        <f t="shared" si="3"/>
        <v>0</v>
      </c>
      <c r="O17" s="41"/>
      <c r="P17" s="55">
        <f t="shared" si="4"/>
        <v>0</v>
      </c>
    </row>
    <row r="18" spans="2:16" x14ac:dyDescent="0.35">
      <c r="B18" s="21">
        <f t="shared" si="5"/>
        <v>8</v>
      </c>
      <c r="C18" s="22">
        <f t="shared" si="6"/>
        <v>1.0079999999999991</v>
      </c>
      <c r="D18" s="23" t="s">
        <v>6</v>
      </c>
      <c r="E18" s="21">
        <v>10</v>
      </c>
      <c r="F18" s="21" t="s">
        <v>148</v>
      </c>
      <c r="G18" s="24">
        <v>6</v>
      </c>
      <c r="H18" s="37">
        <f t="shared" si="0"/>
        <v>60</v>
      </c>
      <c r="I18" s="41">
        <v>5</v>
      </c>
      <c r="J18" s="42">
        <f t="shared" si="1"/>
        <v>50</v>
      </c>
      <c r="K18" s="41">
        <v>3</v>
      </c>
      <c r="L18" s="47">
        <f t="shared" si="2"/>
        <v>30</v>
      </c>
      <c r="M18" s="41"/>
      <c r="N18" s="51">
        <f t="shared" si="3"/>
        <v>0</v>
      </c>
      <c r="O18" s="41"/>
      <c r="P18" s="55">
        <f t="shared" si="4"/>
        <v>0</v>
      </c>
    </row>
    <row r="19" spans="2:16" x14ac:dyDescent="0.35">
      <c r="B19" s="21">
        <f t="shared" si="5"/>
        <v>9</v>
      </c>
      <c r="C19" s="22">
        <f t="shared" si="6"/>
        <v>1.008999999999999</v>
      </c>
      <c r="D19" s="23" t="s">
        <v>12</v>
      </c>
      <c r="E19" s="21">
        <v>200</v>
      </c>
      <c r="F19" s="21" t="s">
        <v>151</v>
      </c>
      <c r="G19" s="24">
        <v>1.4</v>
      </c>
      <c r="H19" s="37">
        <f t="shared" si="0"/>
        <v>280</v>
      </c>
      <c r="I19" s="41">
        <v>1.5</v>
      </c>
      <c r="J19" s="42">
        <f t="shared" si="1"/>
        <v>300</v>
      </c>
      <c r="K19" s="41">
        <v>4</v>
      </c>
      <c r="L19" s="47">
        <f t="shared" si="2"/>
        <v>800</v>
      </c>
      <c r="M19" s="41"/>
      <c r="N19" s="51">
        <f t="shared" si="3"/>
        <v>0</v>
      </c>
      <c r="O19" s="41"/>
      <c r="P19" s="55">
        <f t="shared" si="4"/>
        <v>0</v>
      </c>
    </row>
    <row r="20" spans="2:16" x14ac:dyDescent="0.35">
      <c r="B20" s="21">
        <f t="shared" si="5"/>
        <v>10</v>
      </c>
      <c r="C20" s="22">
        <f t="shared" si="6"/>
        <v>1.0099999999999989</v>
      </c>
      <c r="D20" s="23" t="s">
        <v>13</v>
      </c>
      <c r="E20" s="21">
        <v>1</v>
      </c>
      <c r="F20" s="21" t="s">
        <v>150</v>
      </c>
      <c r="G20" s="24">
        <v>500</v>
      </c>
      <c r="H20" s="37">
        <f t="shared" si="0"/>
        <v>500</v>
      </c>
      <c r="I20" s="41">
        <v>500</v>
      </c>
      <c r="J20" s="42">
        <f t="shared" si="1"/>
        <v>500</v>
      </c>
      <c r="K20" s="41">
        <v>720</v>
      </c>
      <c r="L20" s="47">
        <f t="shared" si="2"/>
        <v>720</v>
      </c>
      <c r="M20" s="41"/>
      <c r="N20" s="51">
        <f t="shared" si="3"/>
        <v>0</v>
      </c>
      <c r="O20" s="41"/>
      <c r="P20" s="55">
        <f t="shared" si="4"/>
        <v>0</v>
      </c>
    </row>
    <row r="21" spans="2:16" x14ac:dyDescent="0.35">
      <c r="B21" s="21">
        <f t="shared" si="5"/>
        <v>11</v>
      </c>
      <c r="C21" s="22">
        <f t="shared" si="6"/>
        <v>1.0109999999999988</v>
      </c>
      <c r="D21" s="23" t="s">
        <v>14</v>
      </c>
      <c r="E21" s="21">
        <v>200</v>
      </c>
      <c r="F21" s="21" t="s">
        <v>151</v>
      </c>
      <c r="G21" s="24">
        <v>1.25</v>
      </c>
      <c r="H21" s="37">
        <f t="shared" si="0"/>
        <v>250</v>
      </c>
      <c r="I21" s="41">
        <v>1.25</v>
      </c>
      <c r="J21" s="42">
        <f t="shared" si="1"/>
        <v>250</v>
      </c>
      <c r="K21" s="41">
        <v>1</v>
      </c>
      <c r="L21" s="47">
        <f t="shared" si="2"/>
        <v>200</v>
      </c>
      <c r="M21" s="41"/>
      <c r="N21" s="51">
        <f t="shared" si="3"/>
        <v>0</v>
      </c>
      <c r="O21" s="41"/>
      <c r="P21" s="55">
        <f t="shared" si="4"/>
        <v>0</v>
      </c>
    </row>
    <row r="22" spans="2:16" x14ac:dyDescent="0.35">
      <c r="B22" s="21">
        <f t="shared" si="5"/>
        <v>12</v>
      </c>
      <c r="C22" s="22">
        <f t="shared" si="6"/>
        <v>1.0119999999999987</v>
      </c>
      <c r="D22" s="23" t="s">
        <v>15</v>
      </c>
      <c r="E22" s="21">
        <v>1</v>
      </c>
      <c r="F22" s="21" t="s">
        <v>150</v>
      </c>
      <c r="G22" s="24">
        <v>590</v>
      </c>
      <c r="H22" s="37">
        <f t="shared" si="0"/>
        <v>590</v>
      </c>
      <c r="I22" s="41">
        <v>600</v>
      </c>
      <c r="J22" s="42">
        <f t="shared" si="1"/>
        <v>600</v>
      </c>
      <c r="K22" s="41">
        <v>350</v>
      </c>
      <c r="L22" s="47">
        <f t="shared" si="2"/>
        <v>350</v>
      </c>
      <c r="M22" s="41"/>
      <c r="N22" s="51">
        <f t="shared" si="3"/>
        <v>0</v>
      </c>
      <c r="O22" s="41"/>
      <c r="P22" s="55">
        <f t="shared" si="4"/>
        <v>0</v>
      </c>
    </row>
    <row r="23" spans="2:16" x14ac:dyDescent="0.35">
      <c r="B23" s="21">
        <f t="shared" si="5"/>
        <v>13</v>
      </c>
      <c r="C23" s="22">
        <f t="shared" si="6"/>
        <v>1.0129999999999986</v>
      </c>
      <c r="D23" s="23" t="s">
        <v>16</v>
      </c>
      <c r="E23" s="21">
        <v>100</v>
      </c>
      <c r="F23" s="21" t="s">
        <v>151</v>
      </c>
      <c r="G23" s="24"/>
      <c r="H23" s="37">
        <f t="shared" ref="H23:H75" si="7">G23*C23</f>
        <v>0</v>
      </c>
      <c r="I23" s="41"/>
      <c r="J23" s="42">
        <f t="shared" si="1"/>
        <v>0</v>
      </c>
      <c r="K23" s="41"/>
      <c r="L23" s="47">
        <f t="shared" si="2"/>
        <v>0</v>
      </c>
      <c r="M23" s="41"/>
      <c r="N23" s="51">
        <f t="shared" si="3"/>
        <v>0</v>
      </c>
      <c r="O23" s="41"/>
      <c r="P23" s="55">
        <f t="shared" si="4"/>
        <v>0</v>
      </c>
    </row>
    <row r="24" spans="2:16" x14ac:dyDescent="0.35">
      <c r="B24" s="21">
        <f t="shared" si="5"/>
        <v>14</v>
      </c>
      <c r="C24" s="22">
        <v>2.0009999999999999</v>
      </c>
      <c r="D24" s="23" t="s">
        <v>17</v>
      </c>
      <c r="E24" s="21">
        <v>4</v>
      </c>
      <c r="F24" s="21" t="s">
        <v>148</v>
      </c>
      <c r="G24" s="24"/>
      <c r="H24" s="37">
        <f t="shared" si="7"/>
        <v>0</v>
      </c>
      <c r="I24" s="41"/>
      <c r="J24" s="42">
        <f t="shared" si="1"/>
        <v>0</v>
      </c>
      <c r="K24" s="41"/>
      <c r="L24" s="47">
        <f t="shared" si="2"/>
        <v>0</v>
      </c>
      <c r="M24" s="41"/>
      <c r="N24" s="51">
        <f t="shared" si="3"/>
        <v>0</v>
      </c>
      <c r="O24" s="41"/>
      <c r="P24" s="55">
        <f t="shared" si="4"/>
        <v>0</v>
      </c>
    </row>
    <row r="25" spans="2:16" x14ac:dyDescent="0.35">
      <c r="B25" s="21">
        <f t="shared" si="5"/>
        <v>15</v>
      </c>
      <c r="C25" s="22">
        <f>C24+0.001</f>
        <v>2.0019999999999998</v>
      </c>
      <c r="D25" s="23" t="s">
        <v>18</v>
      </c>
      <c r="E25" s="21">
        <v>4</v>
      </c>
      <c r="F25" s="21" t="s">
        <v>148</v>
      </c>
      <c r="G25" s="24"/>
      <c r="H25" s="37">
        <f t="shared" si="7"/>
        <v>0</v>
      </c>
      <c r="I25" s="41"/>
      <c r="J25" s="42">
        <f t="shared" si="1"/>
        <v>0</v>
      </c>
      <c r="K25" s="41"/>
      <c r="L25" s="47">
        <f t="shared" si="2"/>
        <v>0</v>
      </c>
      <c r="M25" s="41"/>
      <c r="N25" s="51">
        <f t="shared" si="3"/>
        <v>0</v>
      </c>
      <c r="O25" s="41"/>
      <c r="P25" s="55">
        <f t="shared" si="4"/>
        <v>0</v>
      </c>
    </row>
    <row r="26" spans="2:16" x14ac:dyDescent="0.35">
      <c r="B26" s="21">
        <f t="shared" si="5"/>
        <v>16</v>
      </c>
      <c r="C26" s="22">
        <f t="shared" ref="C26:C39" si="8">C25+0.001</f>
        <v>2.0029999999999997</v>
      </c>
      <c r="D26" s="23" t="s">
        <v>19</v>
      </c>
      <c r="E26" s="21">
        <v>3</v>
      </c>
      <c r="F26" s="21" t="s">
        <v>148</v>
      </c>
      <c r="G26" s="24"/>
      <c r="H26" s="37">
        <f t="shared" si="7"/>
        <v>0</v>
      </c>
      <c r="I26" s="41"/>
      <c r="J26" s="42">
        <f t="shared" si="1"/>
        <v>0</v>
      </c>
      <c r="K26" s="41"/>
      <c r="L26" s="47">
        <f t="shared" si="2"/>
        <v>0</v>
      </c>
      <c r="M26" s="41"/>
      <c r="N26" s="51">
        <f t="shared" si="3"/>
        <v>0</v>
      </c>
      <c r="O26" s="41"/>
      <c r="P26" s="55">
        <f t="shared" si="4"/>
        <v>0</v>
      </c>
    </row>
    <row r="27" spans="2:16" x14ac:dyDescent="0.35">
      <c r="B27" s="21">
        <f t="shared" si="5"/>
        <v>17</v>
      </c>
      <c r="C27" s="22">
        <f t="shared" si="8"/>
        <v>2.0039999999999996</v>
      </c>
      <c r="D27" s="23" t="s">
        <v>20</v>
      </c>
      <c r="E27" s="21">
        <v>1</v>
      </c>
      <c r="F27" s="21" t="s">
        <v>150</v>
      </c>
      <c r="G27" s="24"/>
      <c r="H27" s="37">
        <f t="shared" si="7"/>
        <v>0</v>
      </c>
      <c r="I27" s="41"/>
      <c r="J27" s="42">
        <f t="shared" si="1"/>
        <v>0</v>
      </c>
      <c r="K27" s="41"/>
      <c r="L27" s="47">
        <f t="shared" si="2"/>
        <v>0</v>
      </c>
      <c r="M27" s="41"/>
      <c r="N27" s="51">
        <f t="shared" si="3"/>
        <v>0</v>
      </c>
      <c r="O27" s="41"/>
      <c r="P27" s="55">
        <f t="shared" si="4"/>
        <v>0</v>
      </c>
    </row>
    <row r="28" spans="2:16" x14ac:dyDescent="0.35">
      <c r="B28" s="21">
        <f t="shared" si="5"/>
        <v>18</v>
      </c>
      <c r="C28" s="22">
        <f t="shared" si="8"/>
        <v>2.0049999999999994</v>
      </c>
      <c r="D28" s="23" t="s">
        <v>21</v>
      </c>
      <c r="E28" s="21">
        <v>16</v>
      </c>
      <c r="F28" s="21" t="s">
        <v>148</v>
      </c>
      <c r="G28" s="24"/>
      <c r="H28" s="37">
        <f t="shared" si="7"/>
        <v>0</v>
      </c>
      <c r="I28" s="41"/>
      <c r="J28" s="42">
        <f t="shared" si="1"/>
        <v>0</v>
      </c>
      <c r="K28" s="41"/>
      <c r="L28" s="47">
        <f t="shared" si="2"/>
        <v>0</v>
      </c>
      <c r="M28" s="41"/>
      <c r="N28" s="51">
        <f t="shared" si="3"/>
        <v>0</v>
      </c>
      <c r="O28" s="41"/>
      <c r="P28" s="55">
        <f t="shared" si="4"/>
        <v>0</v>
      </c>
    </row>
    <row r="29" spans="2:16" x14ac:dyDescent="0.35">
      <c r="B29" s="21">
        <f t="shared" si="5"/>
        <v>19</v>
      </c>
      <c r="C29" s="22">
        <f t="shared" si="8"/>
        <v>2.0059999999999993</v>
      </c>
      <c r="D29" s="23" t="s">
        <v>176</v>
      </c>
      <c r="E29" s="21">
        <v>5</v>
      </c>
      <c r="F29" s="21" t="s">
        <v>148</v>
      </c>
      <c r="G29" s="24"/>
      <c r="H29" s="37">
        <f t="shared" si="7"/>
        <v>0</v>
      </c>
      <c r="I29" s="41"/>
      <c r="J29" s="42">
        <f t="shared" si="1"/>
        <v>0</v>
      </c>
      <c r="K29" s="41"/>
      <c r="L29" s="47">
        <f t="shared" si="2"/>
        <v>0</v>
      </c>
      <c r="M29" s="41"/>
      <c r="N29" s="51">
        <f t="shared" si="3"/>
        <v>0</v>
      </c>
      <c r="O29" s="41"/>
      <c r="P29" s="55">
        <f t="shared" si="4"/>
        <v>0</v>
      </c>
    </row>
    <row r="30" spans="2:16" x14ac:dyDescent="0.35">
      <c r="B30" s="21">
        <f t="shared" si="5"/>
        <v>20</v>
      </c>
      <c r="C30" s="22">
        <f t="shared" si="8"/>
        <v>2.0069999999999992</v>
      </c>
      <c r="D30" s="23" t="s">
        <v>22</v>
      </c>
      <c r="E30" s="21">
        <v>100</v>
      </c>
      <c r="F30" s="21" t="s">
        <v>149</v>
      </c>
      <c r="G30" s="24"/>
      <c r="H30" s="37">
        <f t="shared" si="7"/>
        <v>0</v>
      </c>
      <c r="I30" s="41"/>
      <c r="J30" s="42">
        <f t="shared" si="1"/>
        <v>0</v>
      </c>
      <c r="K30" s="41"/>
      <c r="L30" s="47">
        <f t="shared" si="2"/>
        <v>0</v>
      </c>
      <c r="M30" s="41"/>
      <c r="N30" s="51">
        <f t="shared" si="3"/>
        <v>0</v>
      </c>
      <c r="O30" s="41"/>
      <c r="P30" s="55">
        <f t="shared" si="4"/>
        <v>0</v>
      </c>
    </row>
    <row r="31" spans="2:16" x14ac:dyDescent="0.35">
      <c r="B31" s="21">
        <f t="shared" si="5"/>
        <v>21</v>
      </c>
      <c r="C31" s="22">
        <f t="shared" si="8"/>
        <v>2.0079999999999991</v>
      </c>
      <c r="D31" s="23" t="s">
        <v>23</v>
      </c>
      <c r="E31" s="21">
        <v>1</v>
      </c>
      <c r="F31" s="21" t="s">
        <v>150</v>
      </c>
      <c r="G31" s="24"/>
      <c r="H31" s="37">
        <f t="shared" si="7"/>
        <v>0</v>
      </c>
      <c r="I31" s="41"/>
      <c r="J31" s="42">
        <f t="shared" si="1"/>
        <v>0</v>
      </c>
      <c r="K31" s="41"/>
      <c r="L31" s="47">
        <f t="shared" si="2"/>
        <v>0</v>
      </c>
      <c r="M31" s="41"/>
      <c r="N31" s="51">
        <f t="shared" si="3"/>
        <v>0</v>
      </c>
      <c r="O31" s="41"/>
      <c r="P31" s="55">
        <f t="shared" si="4"/>
        <v>0</v>
      </c>
    </row>
    <row r="32" spans="2:16" x14ac:dyDescent="0.35">
      <c r="B32" s="21">
        <f t="shared" si="5"/>
        <v>22</v>
      </c>
      <c r="C32" s="22">
        <f t="shared" si="8"/>
        <v>2.008999999999999</v>
      </c>
      <c r="D32" s="23" t="s">
        <v>24</v>
      </c>
      <c r="E32" s="21">
        <v>100</v>
      </c>
      <c r="F32" s="21" t="s">
        <v>149</v>
      </c>
      <c r="G32" s="24"/>
      <c r="H32" s="37">
        <f t="shared" si="7"/>
        <v>0</v>
      </c>
      <c r="I32" s="41"/>
      <c r="J32" s="42">
        <f t="shared" si="1"/>
        <v>0</v>
      </c>
      <c r="K32" s="41"/>
      <c r="L32" s="47">
        <f t="shared" si="2"/>
        <v>0</v>
      </c>
      <c r="M32" s="41"/>
      <c r="N32" s="51">
        <f t="shared" si="3"/>
        <v>0</v>
      </c>
      <c r="O32" s="41"/>
      <c r="P32" s="55">
        <f t="shared" si="4"/>
        <v>0</v>
      </c>
    </row>
    <row r="33" spans="2:16" x14ac:dyDescent="0.35">
      <c r="B33" s="21">
        <f t="shared" si="5"/>
        <v>23</v>
      </c>
      <c r="C33" s="22">
        <f t="shared" si="8"/>
        <v>2.0099999999999989</v>
      </c>
      <c r="D33" s="23" t="s">
        <v>25</v>
      </c>
      <c r="E33" s="21">
        <v>5</v>
      </c>
      <c r="F33" s="21" t="s">
        <v>148</v>
      </c>
      <c r="G33" s="24"/>
      <c r="H33" s="37">
        <f t="shared" si="7"/>
        <v>0</v>
      </c>
      <c r="I33" s="41"/>
      <c r="J33" s="42">
        <f t="shared" si="1"/>
        <v>0</v>
      </c>
      <c r="K33" s="41"/>
      <c r="L33" s="47">
        <f t="shared" si="2"/>
        <v>0</v>
      </c>
      <c r="M33" s="41"/>
      <c r="N33" s="51">
        <f t="shared" si="3"/>
        <v>0</v>
      </c>
      <c r="O33" s="41"/>
      <c r="P33" s="55">
        <f t="shared" si="4"/>
        <v>0</v>
      </c>
    </row>
    <row r="34" spans="2:16" x14ac:dyDescent="0.35">
      <c r="B34" s="21">
        <f t="shared" si="5"/>
        <v>24</v>
      </c>
      <c r="C34" s="22">
        <f t="shared" si="8"/>
        <v>2.0109999999999988</v>
      </c>
      <c r="D34" s="23" t="s">
        <v>26</v>
      </c>
      <c r="E34" s="21">
        <v>5</v>
      </c>
      <c r="F34" s="21" t="s">
        <v>148</v>
      </c>
      <c r="G34" s="24"/>
      <c r="H34" s="37">
        <f t="shared" si="7"/>
        <v>0</v>
      </c>
      <c r="I34" s="41"/>
      <c r="J34" s="42">
        <f t="shared" si="1"/>
        <v>0</v>
      </c>
      <c r="K34" s="41"/>
      <c r="L34" s="47">
        <f t="shared" si="2"/>
        <v>0</v>
      </c>
      <c r="M34" s="41"/>
      <c r="N34" s="51">
        <f t="shared" si="3"/>
        <v>0</v>
      </c>
      <c r="O34" s="41"/>
      <c r="P34" s="55">
        <f t="shared" si="4"/>
        <v>0</v>
      </c>
    </row>
    <row r="35" spans="2:16" x14ac:dyDescent="0.35">
      <c r="B35" s="21">
        <f t="shared" si="5"/>
        <v>25</v>
      </c>
      <c r="C35" s="22">
        <f t="shared" si="8"/>
        <v>2.0119999999999987</v>
      </c>
      <c r="D35" s="23" t="s">
        <v>27</v>
      </c>
      <c r="E35" s="21">
        <v>1</v>
      </c>
      <c r="F35" s="21" t="s">
        <v>150</v>
      </c>
      <c r="G35" s="24"/>
      <c r="H35" s="37">
        <f t="shared" si="7"/>
        <v>0</v>
      </c>
      <c r="I35" s="41"/>
      <c r="J35" s="42">
        <f t="shared" si="1"/>
        <v>0</v>
      </c>
      <c r="K35" s="41"/>
      <c r="L35" s="47">
        <f t="shared" si="2"/>
        <v>0</v>
      </c>
      <c r="M35" s="41"/>
      <c r="N35" s="51">
        <f t="shared" si="3"/>
        <v>0</v>
      </c>
      <c r="O35" s="41"/>
      <c r="P35" s="55">
        <f t="shared" si="4"/>
        <v>0</v>
      </c>
    </row>
    <row r="36" spans="2:16" x14ac:dyDescent="0.35">
      <c r="B36" s="21">
        <f t="shared" si="5"/>
        <v>26</v>
      </c>
      <c r="C36" s="22">
        <f t="shared" si="8"/>
        <v>2.0129999999999986</v>
      </c>
      <c r="D36" s="23" t="s">
        <v>28</v>
      </c>
      <c r="E36" s="21">
        <v>1</v>
      </c>
      <c r="F36" s="21" t="s">
        <v>150</v>
      </c>
      <c r="G36" s="24"/>
      <c r="H36" s="37">
        <f t="shared" si="7"/>
        <v>0</v>
      </c>
      <c r="I36" s="41"/>
      <c r="J36" s="42">
        <f t="shared" si="1"/>
        <v>0</v>
      </c>
      <c r="K36" s="41"/>
      <c r="L36" s="47">
        <f t="shared" si="2"/>
        <v>0</v>
      </c>
      <c r="M36" s="41"/>
      <c r="N36" s="51">
        <f t="shared" si="3"/>
        <v>0</v>
      </c>
      <c r="O36" s="41"/>
      <c r="P36" s="55">
        <f t="shared" si="4"/>
        <v>0</v>
      </c>
    </row>
    <row r="37" spans="2:16" x14ac:dyDescent="0.35">
      <c r="B37" s="21">
        <f t="shared" si="5"/>
        <v>27</v>
      </c>
      <c r="C37" s="22">
        <f t="shared" si="8"/>
        <v>2.0139999999999985</v>
      </c>
      <c r="D37" s="23" t="s">
        <v>29</v>
      </c>
      <c r="E37" s="21"/>
      <c r="F37" s="21"/>
      <c r="G37" s="24"/>
      <c r="H37" s="37">
        <f t="shared" si="7"/>
        <v>0</v>
      </c>
      <c r="I37" s="41"/>
      <c r="J37" s="42">
        <f t="shared" si="1"/>
        <v>0</v>
      </c>
      <c r="K37" s="41"/>
      <c r="L37" s="47">
        <f t="shared" si="2"/>
        <v>0</v>
      </c>
      <c r="M37" s="41"/>
      <c r="N37" s="51">
        <f t="shared" si="3"/>
        <v>0</v>
      </c>
      <c r="O37" s="41"/>
      <c r="P37" s="55">
        <f t="shared" si="4"/>
        <v>0</v>
      </c>
    </row>
    <row r="38" spans="2:16" x14ac:dyDescent="0.35">
      <c r="B38" s="21">
        <f t="shared" si="5"/>
        <v>28</v>
      </c>
      <c r="C38" s="22">
        <f t="shared" si="8"/>
        <v>2.0149999999999983</v>
      </c>
      <c r="D38" s="23" t="s">
        <v>30</v>
      </c>
      <c r="E38" s="21"/>
      <c r="F38" s="21"/>
      <c r="G38" s="24"/>
      <c r="H38" s="37">
        <f t="shared" si="7"/>
        <v>0</v>
      </c>
      <c r="I38" s="41"/>
      <c r="J38" s="42">
        <f t="shared" si="1"/>
        <v>0</v>
      </c>
      <c r="K38" s="41"/>
      <c r="L38" s="47">
        <f t="shared" si="2"/>
        <v>0</v>
      </c>
      <c r="M38" s="41"/>
      <c r="N38" s="51">
        <f t="shared" si="3"/>
        <v>0</v>
      </c>
      <c r="O38" s="41"/>
      <c r="P38" s="55">
        <f t="shared" si="4"/>
        <v>0</v>
      </c>
    </row>
    <row r="39" spans="2:16" x14ac:dyDescent="0.35">
      <c r="B39" s="21">
        <f t="shared" si="5"/>
        <v>29</v>
      </c>
      <c r="C39" s="22">
        <f t="shared" si="8"/>
        <v>2.0159999999999982</v>
      </c>
      <c r="D39" s="23" t="s">
        <v>31</v>
      </c>
      <c r="E39" s="21"/>
      <c r="F39" s="21"/>
      <c r="G39" s="24"/>
      <c r="H39" s="37">
        <f t="shared" si="7"/>
        <v>0</v>
      </c>
      <c r="I39" s="41"/>
      <c r="J39" s="42">
        <f t="shared" si="1"/>
        <v>0</v>
      </c>
      <c r="K39" s="41"/>
      <c r="L39" s="47">
        <f t="shared" si="2"/>
        <v>0</v>
      </c>
      <c r="M39" s="41"/>
      <c r="N39" s="51">
        <f t="shared" si="3"/>
        <v>0</v>
      </c>
      <c r="O39" s="41"/>
      <c r="P39" s="55">
        <f t="shared" si="4"/>
        <v>0</v>
      </c>
    </row>
    <row r="40" spans="2:16" x14ac:dyDescent="0.35">
      <c r="B40" s="21">
        <f t="shared" si="5"/>
        <v>30</v>
      </c>
      <c r="C40" s="22">
        <v>3.0009999999999999</v>
      </c>
      <c r="D40" s="23" t="s">
        <v>32</v>
      </c>
      <c r="E40" s="21"/>
      <c r="F40" s="21"/>
      <c r="G40" s="24"/>
      <c r="H40" s="37">
        <f t="shared" si="7"/>
        <v>0</v>
      </c>
      <c r="I40" s="41"/>
      <c r="J40" s="42">
        <f t="shared" si="1"/>
        <v>0</v>
      </c>
      <c r="K40" s="41"/>
      <c r="L40" s="47">
        <f t="shared" si="2"/>
        <v>0</v>
      </c>
      <c r="M40" s="41"/>
      <c r="N40" s="51">
        <f t="shared" si="3"/>
        <v>0</v>
      </c>
      <c r="O40" s="41"/>
      <c r="P40" s="55">
        <f t="shared" si="4"/>
        <v>0</v>
      </c>
    </row>
    <row r="41" spans="2:16" x14ac:dyDescent="0.35">
      <c r="B41" s="21">
        <f t="shared" si="5"/>
        <v>31</v>
      </c>
      <c r="C41" s="22">
        <f>C40+0.001</f>
        <v>3.0019999999999998</v>
      </c>
      <c r="D41" s="23" t="s">
        <v>33</v>
      </c>
      <c r="E41" s="21"/>
      <c r="F41" s="21"/>
      <c r="G41" s="24"/>
      <c r="H41" s="37">
        <f t="shared" si="7"/>
        <v>0</v>
      </c>
      <c r="I41" s="41"/>
      <c r="J41" s="42">
        <f t="shared" si="1"/>
        <v>0</v>
      </c>
      <c r="K41" s="41"/>
      <c r="L41" s="47">
        <f t="shared" si="2"/>
        <v>0</v>
      </c>
      <c r="M41" s="41"/>
      <c r="N41" s="51">
        <f t="shared" si="3"/>
        <v>0</v>
      </c>
      <c r="O41" s="41"/>
      <c r="P41" s="55">
        <f t="shared" si="4"/>
        <v>0</v>
      </c>
    </row>
    <row r="42" spans="2:16" x14ac:dyDescent="0.35">
      <c r="B42" s="21">
        <f t="shared" si="5"/>
        <v>32</v>
      </c>
      <c r="C42" s="22">
        <f t="shared" ref="C42:C45" si="9">C41+0.001</f>
        <v>3.0029999999999997</v>
      </c>
      <c r="D42" s="25" t="s">
        <v>34</v>
      </c>
      <c r="E42" s="21"/>
      <c r="F42" s="21"/>
      <c r="G42" s="24"/>
      <c r="H42" s="37">
        <f t="shared" si="7"/>
        <v>0</v>
      </c>
      <c r="I42" s="41"/>
      <c r="J42" s="42">
        <f t="shared" si="1"/>
        <v>0</v>
      </c>
      <c r="K42" s="41"/>
      <c r="L42" s="47">
        <f t="shared" si="2"/>
        <v>0</v>
      </c>
      <c r="M42" s="41"/>
      <c r="N42" s="51">
        <f t="shared" si="3"/>
        <v>0</v>
      </c>
      <c r="O42" s="41"/>
      <c r="P42" s="55">
        <f t="shared" si="4"/>
        <v>0</v>
      </c>
    </row>
    <row r="43" spans="2:16" x14ac:dyDescent="0.35">
      <c r="B43" s="21">
        <f t="shared" si="5"/>
        <v>33</v>
      </c>
      <c r="C43" s="22">
        <f t="shared" si="9"/>
        <v>3.0039999999999996</v>
      </c>
      <c r="D43" s="23" t="s">
        <v>35</v>
      </c>
      <c r="E43" s="21"/>
      <c r="F43" s="21"/>
      <c r="G43" s="24"/>
      <c r="H43" s="37">
        <f t="shared" si="7"/>
        <v>0</v>
      </c>
      <c r="I43" s="41"/>
      <c r="J43" s="42">
        <f t="shared" si="1"/>
        <v>0</v>
      </c>
      <c r="K43" s="41"/>
      <c r="L43" s="47">
        <f t="shared" si="2"/>
        <v>0</v>
      </c>
      <c r="M43" s="41"/>
      <c r="N43" s="51">
        <f t="shared" si="3"/>
        <v>0</v>
      </c>
      <c r="O43" s="41"/>
      <c r="P43" s="55">
        <f t="shared" si="4"/>
        <v>0</v>
      </c>
    </row>
    <row r="44" spans="2:16" x14ac:dyDescent="0.35">
      <c r="B44" s="21">
        <f t="shared" si="5"/>
        <v>34</v>
      </c>
      <c r="C44" s="22">
        <f t="shared" si="9"/>
        <v>3.0049999999999994</v>
      </c>
      <c r="D44" s="23" t="s">
        <v>36</v>
      </c>
      <c r="E44" s="21"/>
      <c r="F44" s="21"/>
      <c r="G44" s="24"/>
      <c r="H44" s="37">
        <f t="shared" si="7"/>
        <v>0</v>
      </c>
      <c r="I44" s="41"/>
      <c r="J44" s="42">
        <f t="shared" si="1"/>
        <v>0</v>
      </c>
      <c r="K44" s="41"/>
      <c r="L44" s="47">
        <f t="shared" si="2"/>
        <v>0</v>
      </c>
      <c r="M44" s="41"/>
      <c r="N44" s="51">
        <f t="shared" si="3"/>
        <v>0</v>
      </c>
      <c r="O44" s="41"/>
      <c r="P44" s="55">
        <f t="shared" si="4"/>
        <v>0</v>
      </c>
    </row>
    <row r="45" spans="2:16" x14ac:dyDescent="0.35">
      <c r="B45" s="21">
        <f t="shared" si="5"/>
        <v>35</v>
      </c>
      <c r="C45" s="22">
        <f t="shared" si="9"/>
        <v>3.0059999999999993</v>
      </c>
      <c r="D45" s="23" t="s">
        <v>37</v>
      </c>
      <c r="E45" s="21"/>
      <c r="F45" s="21"/>
      <c r="G45" s="24"/>
      <c r="H45" s="37">
        <f t="shared" si="7"/>
        <v>0</v>
      </c>
      <c r="I45" s="41"/>
      <c r="J45" s="42">
        <f t="shared" si="1"/>
        <v>0</v>
      </c>
      <c r="K45" s="41"/>
      <c r="L45" s="47">
        <f t="shared" si="2"/>
        <v>0</v>
      </c>
      <c r="M45" s="41"/>
      <c r="N45" s="51">
        <f t="shared" si="3"/>
        <v>0</v>
      </c>
      <c r="O45" s="41"/>
      <c r="P45" s="55">
        <f t="shared" si="4"/>
        <v>0</v>
      </c>
    </row>
    <row r="46" spans="2:16" x14ac:dyDescent="0.35">
      <c r="B46" s="21">
        <f t="shared" si="5"/>
        <v>36</v>
      </c>
      <c r="C46" s="22">
        <v>4.0010000000000003</v>
      </c>
      <c r="D46" s="23" t="s">
        <v>38</v>
      </c>
      <c r="E46" s="21"/>
      <c r="F46" s="21"/>
      <c r="G46" s="24"/>
      <c r="H46" s="37">
        <f t="shared" si="7"/>
        <v>0</v>
      </c>
      <c r="I46" s="41"/>
      <c r="J46" s="42">
        <f t="shared" si="1"/>
        <v>0</v>
      </c>
      <c r="K46" s="41"/>
      <c r="L46" s="47">
        <f t="shared" si="2"/>
        <v>0</v>
      </c>
      <c r="M46" s="41"/>
      <c r="N46" s="51">
        <f t="shared" si="3"/>
        <v>0</v>
      </c>
      <c r="O46" s="41"/>
      <c r="P46" s="55">
        <f t="shared" si="4"/>
        <v>0</v>
      </c>
    </row>
    <row r="47" spans="2:16" x14ac:dyDescent="0.35">
      <c r="B47" s="21">
        <f t="shared" si="5"/>
        <v>37</v>
      </c>
      <c r="C47" s="22">
        <f>C46+0.001</f>
        <v>4.0020000000000007</v>
      </c>
      <c r="D47" s="23" t="s">
        <v>39</v>
      </c>
      <c r="E47" s="21"/>
      <c r="F47" s="21"/>
      <c r="G47" s="24"/>
      <c r="H47" s="37">
        <f t="shared" si="7"/>
        <v>0</v>
      </c>
      <c r="I47" s="41"/>
      <c r="J47" s="42">
        <f t="shared" si="1"/>
        <v>0</v>
      </c>
      <c r="K47" s="41"/>
      <c r="L47" s="47">
        <f t="shared" si="2"/>
        <v>0</v>
      </c>
      <c r="M47" s="41"/>
      <c r="N47" s="51">
        <f t="shared" si="3"/>
        <v>0</v>
      </c>
      <c r="O47" s="41"/>
      <c r="P47" s="55">
        <f t="shared" si="4"/>
        <v>0</v>
      </c>
    </row>
    <row r="48" spans="2:16" x14ac:dyDescent="0.35">
      <c r="B48" s="21">
        <f t="shared" si="5"/>
        <v>38</v>
      </c>
      <c r="C48" s="22">
        <f t="shared" ref="C48:C56" si="10">C47+0.001</f>
        <v>4.003000000000001</v>
      </c>
      <c r="D48" s="25" t="s">
        <v>40</v>
      </c>
      <c r="E48" s="21"/>
      <c r="F48" s="21"/>
      <c r="G48" s="24"/>
      <c r="H48" s="37">
        <f t="shared" si="7"/>
        <v>0</v>
      </c>
      <c r="I48" s="41"/>
      <c r="J48" s="42">
        <f t="shared" si="1"/>
        <v>0</v>
      </c>
      <c r="K48" s="41"/>
      <c r="L48" s="47">
        <f t="shared" si="2"/>
        <v>0</v>
      </c>
      <c r="M48" s="41"/>
      <c r="N48" s="51">
        <f t="shared" si="3"/>
        <v>0</v>
      </c>
      <c r="O48" s="41"/>
      <c r="P48" s="55">
        <f t="shared" si="4"/>
        <v>0</v>
      </c>
    </row>
    <row r="49" spans="2:16" x14ac:dyDescent="0.35">
      <c r="B49" s="21">
        <f t="shared" si="5"/>
        <v>39</v>
      </c>
      <c r="C49" s="22">
        <f t="shared" si="10"/>
        <v>4.0040000000000013</v>
      </c>
      <c r="D49" s="23" t="s">
        <v>41</v>
      </c>
      <c r="E49" s="21"/>
      <c r="F49" s="21"/>
      <c r="G49" s="24"/>
      <c r="H49" s="37">
        <f t="shared" si="7"/>
        <v>0</v>
      </c>
      <c r="I49" s="41"/>
      <c r="J49" s="42">
        <f t="shared" si="1"/>
        <v>0</v>
      </c>
      <c r="K49" s="41"/>
      <c r="L49" s="47">
        <f t="shared" si="2"/>
        <v>0</v>
      </c>
      <c r="M49" s="41"/>
      <c r="N49" s="51">
        <f t="shared" si="3"/>
        <v>0</v>
      </c>
      <c r="O49" s="41"/>
      <c r="P49" s="55">
        <f t="shared" si="4"/>
        <v>0</v>
      </c>
    </row>
    <row r="50" spans="2:16" x14ac:dyDescent="0.35">
      <c r="B50" s="21">
        <f t="shared" si="5"/>
        <v>40</v>
      </c>
      <c r="C50" s="22">
        <f t="shared" si="10"/>
        <v>4.0050000000000017</v>
      </c>
      <c r="D50" s="23" t="s">
        <v>42</v>
      </c>
      <c r="E50" s="21"/>
      <c r="F50" s="21"/>
      <c r="G50" s="24"/>
      <c r="H50" s="37">
        <f t="shared" si="7"/>
        <v>0</v>
      </c>
      <c r="I50" s="41"/>
      <c r="J50" s="42">
        <f t="shared" si="1"/>
        <v>0</v>
      </c>
      <c r="K50" s="41"/>
      <c r="L50" s="47">
        <f t="shared" si="2"/>
        <v>0</v>
      </c>
      <c r="M50" s="41"/>
      <c r="N50" s="51">
        <f t="shared" si="3"/>
        <v>0</v>
      </c>
      <c r="O50" s="41"/>
      <c r="P50" s="55">
        <f t="shared" si="4"/>
        <v>0</v>
      </c>
    </row>
    <row r="51" spans="2:16" x14ac:dyDescent="0.35">
      <c r="B51" s="21">
        <f t="shared" si="5"/>
        <v>41</v>
      </c>
      <c r="C51" s="22">
        <f t="shared" si="10"/>
        <v>4.006000000000002</v>
      </c>
      <c r="D51" s="23" t="s">
        <v>43</v>
      </c>
      <c r="E51" s="21"/>
      <c r="F51" s="21"/>
      <c r="G51" s="24"/>
      <c r="H51" s="37">
        <f t="shared" si="7"/>
        <v>0</v>
      </c>
      <c r="I51" s="41"/>
      <c r="J51" s="42">
        <f t="shared" si="1"/>
        <v>0</v>
      </c>
      <c r="K51" s="41"/>
      <c r="L51" s="47">
        <f t="shared" si="2"/>
        <v>0</v>
      </c>
      <c r="M51" s="41"/>
      <c r="N51" s="51">
        <f t="shared" si="3"/>
        <v>0</v>
      </c>
      <c r="O51" s="41"/>
      <c r="P51" s="55">
        <f t="shared" si="4"/>
        <v>0</v>
      </c>
    </row>
    <row r="52" spans="2:16" x14ac:dyDescent="0.35">
      <c r="B52" s="21">
        <f t="shared" si="5"/>
        <v>42</v>
      </c>
      <c r="C52" s="22">
        <f t="shared" si="10"/>
        <v>4.0070000000000023</v>
      </c>
      <c r="D52" s="23" t="s">
        <v>44</v>
      </c>
      <c r="E52" s="21"/>
      <c r="F52" s="21"/>
      <c r="G52" s="24"/>
      <c r="H52" s="37">
        <f t="shared" si="7"/>
        <v>0</v>
      </c>
      <c r="I52" s="41"/>
      <c r="J52" s="42">
        <f t="shared" si="1"/>
        <v>0</v>
      </c>
      <c r="K52" s="41"/>
      <c r="L52" s="47">
        <f t="shared" si="2"/>
        <v>0</v>
      </c>
      <c r="M52" s="41"/>
      <c r="N52" s="51">
        <f t="shared" si="3"/>
        <v>0</v>
      </c>
      <c r="O52" s="41"/>
      <c r="P52" s="55">
        <f t="shared" si="4"/>
        <v>0</v>
      </c>
    </row>
    <row r="53" spans="2:16" x14ac:dyDescent="0.35">
      <c r="B53" s="21">
        <f t="shared" si="5"/>
        <v>43</v>
      </c>
      <c r="C53" s="22">
        <f t="shared" si="10"/>
        <v>4.0080000000000027</v>
      </c>
      <c r="D53" s="23" t="s">
        <v>45</v>
      </c>
      <c r="E53" s="21"/>
      <c r="F53" s="21"/>
      <c r="G53" s="24"/>
      <c r="H53" s="37">
        <f t="shared" si="7"/>
        <v>0</v>
      </c>
      <c r="I53" s="41"/>
      <c r="J53" s="42">
        <f t="shared" si="1"/>
        <v>0</v>
      </c>
      <c r="K53" s="41"/>
      <c r="L53" s="47">
        <f t="shared" si="2"/>
        <v>0</v>
      </c>
      <c r="M53" s="41"/>
      <c r="N53" s="51">
        <f t="shared" si="3"/>
        <v>0</v>
      </c>
      <c r="O53" s="41"/>
      <c r="P53" s="55">
        <f t="shared" si="4"/>
        <v>0</v>
      </c>
    </row>
    <row r="54" spans="2:16" x14ac:dyDescent="0.35">
      <c r="B54" s="21">
        <f t="shared" si="5"/>
        <v>44</v>
      </c>
      <c r="C54" s="22">
        <f t="shared" si="10"/>
        <v>4.009000000000003</v>
      </c>
      <c r="D54" s="23" t="s">
        <v>46</v>
      </c>
      <c r="E54" s="21"/>
      <c r="F54" s="21"/>
      <c r="G54" s="24"/>
      <c r="H54" s="37">
        <f t="shared" si="7"/>
        <v>0</v>
      </c>
      <c r="I54" s="41"/>
      <c r="J54" s="42">
        <f t="shared" si="1"/>
        <v>0</v>
      </c>
      <c r="K54" s="41"/>
      <c r="L54" s="47">
        <f t="shared" si="2"/>
        <v>0</v>
      </c>
      <c r="M54" s="41"/>
      <c r="N54" s="51">
        <f t="shared" si="3"/>
        <v>0</v>
      </c>
      <c r="O54" s="41"/>
      <c r="P54" s="55">
        <f t="shared" si="4"/>
        <v>0</v>
      </c>
    </row>
    <row r="55" spans="2:16" x14ac:dyDescent="0.35">
      <c r="B55" s="21">
        <f t="shared" si="5"/>
        <v>45</v>
      </c>
      <c r="C55" s="22">
        <f t="shared" si="10"/>
        <v>4.0100000000000033</v>
      </c>
      <c r="D55" s="23" t="s">
        <v>47</v>
      </c>
      <c r="E55" s="21"/>
      <c r="F55" s="21"/>
      <c r="G55" s="24"/>
      <c r="H55" s="37">
        <f t="shared" si="7"/>
        <v>0</v>
      </c>
      <c r="I55" s="41"/>
      <c r="J55" s="42">
        <f t="shared" si="1"/>
        <v>0</v>
      </c>
      <c r="K55" s="41"/>
      <c r="L55" s="47">
        <f t="shared" si="2"/>
        <v>0</v>
      </c>
      <c r="M55" s="41"/>
      <c r="N55" s="51">
        <f t="shared" si="3"/>
        <v>0</v>
      </c>
      <c r="O55" s="41"/>
      <c r="P55" s="55">
        <f t="shared" si="4"/>
        <v>0</v>
      </c>
    </row>
    <row r="56" spans="2:16" x14ac:dyDescent="0.35">
      <c r="B56" s="21">
        <f t="shared" si="5"/>
        <v>46</v>
      </c>
      <c r="C56" s="22">
        <f t="shared" si="10"/>
        <v>4.0110000000000037</v>
      </c>
      <c r="D56" s="23" t="s">
        <v>48</v>
      </c>
      <c r="E56" s="21"/>
      <c r="F56" s="21"/>
      <c r="G56" s="24"/>
      <c r="H56" s="37">
        <f t="shared" si="7"/>
        <v>0</v>
      </c>
      <c r="I56" s="41"/>
      <c r="J56" s="42">
        <f t="shared" si="1"/>
        <v>0</v>
      </c>
      <c r="K56" s="41"/>
      <c r="L56" s="47">
        <f t="shared" si="2"/>
        <v>0</v>
      </c>
      <c r="M56" s="41"/>
      <c r="N56" s="51">
        <f t="shared" si="3"/>
        <v>0</v>
      </c>
      <c r="O56" s="41"/>
      <c r="P56" s="55">
        <f t="shared" si="4"/>
        <v>0</v>
      </c>
    </row>
    <row r="57" spans="2:16" x14ac:dyDescent="0.35">
      <c r="B57" s="21">
        <f t="shared" si="5"/>
        <v>47</v>
      </c>
      <c r="C57" s="22">
        <v>5.0010000000000003</v>
      </c>
      <c r="D57" s="23" t="s">
        <v>49</v>
      </c>
      <c r="E57" s="21"/>
      <c r="F57" s="21"/>
      <c r="G57" s="24"/>
      <c r="H57" s="37">
        <f t="shared" si="7"/>
        <v>0</v>
      </c>
      <c r="I57" s="41"/>
      <c r="J57" s="42">
        <f t="shared" si="1"/>
        <v>0</v>
      </c>
      <c r="K57" s="41"/>
      <c r="L57" s="47">
        <f t="shared" si="2"/>
        <v>0</v>
      </c>
      <c r="M57" s="41"/>
      <c r="N57" s="51">
        <f t="shared" si="3"/>
        <v>0</v>
      </c>
      <c r="O57" s="41"/>
      <c r="P57" s="55">
        <f t="shared" si="4"/>
        <v>0</v>
      </c>
    </row>
    <row r="58" spans="2:16" x14ac:dyDescent="0.35">
      <c r="B58" s="21">
        <f t="shared" si="5"/>
        <v>48</v>
      </c>
      <c r="C58" s="22">
        <f>C57+0.001</f>
        <v>5.0020000000000007</v>
      </c>
      <c r="D58" s="23" t="s">
        <v>50</v>
      </c>
      <c r="E58" s="21"/>
      <c r="F58" s="21"/>
      <c r="G58" s="24"/>
      <c r="H58" s="37">
        <f t="shared" si="7"/>
        <v>0</v>
      </c>
      <c r="I58" s="41"/>
      <c r="J58" s="42">
        <f t="shared" si="1"/>
        <v>0</v>
      </c>
      <c r="K58" s="41"/>
      <c r="L58" s="47">
        <f t="shared" si="2"/>
        <v>0</v>
      </c>
      <c r="M58" s="41"/>
      <c r="N58" s="51">
        <f t="shared" si="3"/>
        <v>0</v>
      </c>
      <c r="O58" s="41"/>
      <c r="P58" s="55">
        <f t="shared" si="4"/>
        <v>0</v>
      </c>
    </row>
    <row r="59" spans="2:16" x14ac:dyDescent="0.35">
      <c r="B59" s="21">
        <f t="shared" si="5"/>
        <v>49</v>
      </c>
      <c r="C59" s="22">
        <f t="shared" ref="C59:C70" si="11">C58+0.001</f>
        <v>5.003000000000001</v>
      </c>
      <c r="D59" s="25" t="s">
        <v>62</v>
      </c>
      <c r="E59" s="21"/>
      <c r="F59" s="21"/>
      <c r="G59" s="24"/>
      <c r="H59" s="37">
        <f t="shared" si="7"/>
        <v>0</v>
      </c>
      <c r="I59" s="41"/>
      <c r="J59" s="42">
        <f t="shared" si="1"/>
        <v>0</v>
      </c>
      <c r="K59" s="41"/>
      <c r="L59" s="47">
        <f t="shared" si="2"/>
        <v>0</v>
      </c>
      <c r="M59" s="41"/>
      <c r="N59" s="51">
        <f t="shared" si="3"/>
        <v>0</v>
      </c>
      <c r="O59" s="41"/>
      <c r="P59" s="55">
        <f t="shared" si="4"/>
        <v>0</v>
      </c>
    </row>
    <row r="60" spans="2:16" x14ac:dyDescent="0.35">
      <c r="B60" s="21">
        <f t="shared" si="5"/>
        <v>50</v>
      </c>
      <c r="C60" s="22">
        <f t="shared" si="11"/>
        <v>5.0040000000000013</v>
      </c>
      <c r="D60" s="23" t="s">
        <v>51</v>
      </c>
      <c r="E60" s="21"/>
      <c r="F60" s="21"/>
      <c r="G60" s="24"/>
      <c r="H60" s="37">
        <f t="shared" si="7"/>
        <v>0</v>
      </c>
      <c r="I60" s="41"/>
      <c r="J60" s="42">
        <f t="shared" si="1"/>
        <v>0</v>
      </c>
      <c r="K60" s="41"/>
      <c r="L60" s="47">
        <f t="shared" si="2"/>
        <v>0</v>
      </c>
      <c r="M60" s="41"/>
      <c r="N60" s="51">
        <f t="shared" si="3"/>
        <v>0</v>
      </c>
      <c r="O60" s="41"/>
      <c r="P60" s="55">
        <f t="shared" si="4"/>
        <v>0</v>
      </c>
    </row>
    <row r="61" spans="2:16" x14ac:dyDescent="0.35">
      <c r="B61" s="21">
        <f t="shared" si="5"/>
        <v>51</v>
      </c>
      <c r="C61" s="22">
        <f t="shared" si="11"/>
        <v>5.0050000000000017</v>
      </c>
      <c r="D61" s="23" t="s">
        <v>52</v>
      </c>
      <c r="E61" s="21"/>
      <c r="F61" s="21"/>
      <c r="G61" s="24"/>
      <c r="H61" s="37">
        <f t="shared" si="7"/>
        <v>0</v>
      </c>
      <c r="I61" s="41"/>
      <c r="J61" s="42">
        <f t="shared" si="1"/>
        <v>0</v>
      </c>
      <c r="K61" s="41"/>
      <c r="L61" s="47">
        <f t="shared" si="2"/>
        <v>0</v>
      </c>
      <c r="M61" s="41"/>
      <c r="N61" s="51">
        <f t="shared" si="3"/>
        <v>0</v>
      </c>
      <c r="O61" s="41"/>
      <c r="P61" s="55">
        <f t="shared" si="4"/>
        <v>0</v>
      </c>
    </row>
    <row r="62" spans="2:16" x14ac:dyDescent="0.35">
      <c r="B62" s="21">
        <f t="shared" si="5"/>
        <v>52</v>
      </c>
      <c r="C62" s="22">
        <f t="shared" si="11"/>
        <v>5.006000000000002</v>
      </c>
      <c r="D62" s="23" t="s">
        <v>53</v>
      </c>
      <c r="E62" s="21"/>
      <c r="F62" s="21"/>
      <c r="G62" s="24"/>
      <c r="H62" s="37">
        <f t="shared" si="7"/>
        <v>0</v>
      </c>
      <c r="I62" s="41"/>
      <c r="J62" s="42">
        <f t="shared" si="1"/>
        <v>0</v>
      </c>
      <c r="K62" s="41"/>
      <c r="L62" s="47">
        <f t="shared" si="2"/>
        <v>0</v>
      </c>
      <c r="M62" s="41"/>
      <c r="N62" s="51">
        <f t="shared" si="3"/>
        <v>0</v>
      </c>
      <c r="O62" s="41"/>
      <c r="P62" s="55">
        <f t="shared" si="4"/>
        <v>0</v>
      </c>
    </row>
    <row r="63" spans="2:16" x14ac:dyDescent="0.35">
      <c r="B63" s="21">
        <f t="shared" si="5"/>
        <v>53</v>
      </c>
      <c r="C63" s="22">
        <f t="shared" si="11"/>
        <v>5.0070000000000023</v>
      </c>
      <c r="D63" s="23" t="s">
        <v>54</v>
      </c>
      <c r="E63" s="21"/>
      <c r="F63" s="21"/>
      <c r="G63" s="24"/>
      <c r="H63" s="37">
        <f t="shared" si="7"/>
        <v>0</v>
      </c>
      <c r="I63" s="41"/>
      <c r="J63" s="42">
        <f t="shared" si="1"/>
        <v>0</v>
      </c>
      <c r="K63" s="41"/>
      <c r="L63" s="47">
        <f t="shared" si="2"/>
        <v>0</v>
      </c>
      <c r="M63" s="41"/>
      <c r="N63" s="51">
        <f t="shared" si="3"/>
        <v>0</v>
      </c>
      <c r="O63" s="41"/>
      <c r="P63" s="55">
        <f t="shared" si="4"/>
        <v>0</v>
      </c>
    </row>
    <row r="64" spans="2:16" x14ac:dyDescent="0.35">
      <c r="B64" s="21">
        <f t="shared" si="5"/>
        <v>54</v>
      </c>
      <c r="C64" s="22">
        <f t="shared" si="11"/>
        <v>5.0080000000000027</v>
      </c>
      <c r="D64" s="23" t="s">
        <v>55</v>
      </c>
      <c r="E64" s="21"/>
      <c r="F64" s="21"/>
      <c r="G64" s="24"/>
      <c r="H64" s="37">
        <f t="shared" si="7"/>
        <v>0</v>
      </c>
      <c r="I64" s="41"/>
      <c r="J64" s="42">
        <f t="shared" si="1"/>
        <v>0</v>
      </c>
      <c r="K64" s="41"/>
      <c r="L64" s="47">
        <f t="shared" si="2"/>
        <v>0</v>
      </c>
      <c r="M64" s="41"/>
      <c r="N64" s="51">
        <f t="shared" si="3"/>
        <v>0</v>
      </c>
      <c r="O64" s="41"/>
      <c r="P64" s="55">
        <f t="shared" si="4"/>
        <v>0</v>
      </c>
    </row>
    <row r="65" spans="2:16" x14ac:dyDescent="0.35">
      <c r="B65" s="21">
        <f t="shared" si="5"/>
        <v>55</v>
      </c>
      <c r="C65" s="22">
        <f t="shared" si="11"/>
        <v>5.009000000000003</v>
      </c>
      <c r="D65" s="23" t="s">
        <v>56</v>
      </c>
      <c r="E65" s="21"/>
      <c r="F65" s="21"/>
      <c r="G65" s="24"/>
      <c r="H65" s="37">
        <f t="shared" si="7"/>
        <v>0</v>
      </c>
      <c r="I65" s="41"/>
      <c r="J65" s="42">
        <f t="shared" si="1"/>
        <v>0</v>
      </c>
      <c r="K65" s="41"/>
      <c r="L65" s="47">
        <f t="shared" si="2"/>
        <v>0</v>
      </c>
      <c r="M65" s="41"/>
      <c r="N65" s="51">
        <f t="shared" si="3"/>
        <v>0</v>
      </c>
      <c r="O65" s="41"/>
      <c r="P65" s="55">
        <f t="shared" si="4"/>
        <v>0</v>
      </c>
    </row>
    <row r="66" spans="2:16" x14ac:dyDescent="0.35">
      <c r="B66" s="21">
        <f t="shared" si="5"/>
        <v>56</v>
      </c>
      <c r="C66" s="22">
        <f t="shared" si="11"/>
        <v>5.0100000000000033</v>
      </c>
      <c r="D66" s="23" t="s">
        <v>57</v>
      </c>
      <c r="E66" s="21"/>
      <c r="F66" s="21"/>
      <c r="G66" s="24"/>
      <c r="H66" s="37">
        <f t="shared" si="7"/>
        <v>0</v>
      </c>
      <c r="I66" s="41"/>
      <c r="J66" s="42">
        <f t="shared" si="1"/>
        <v>0</v>
      </c>
      <c r="K66" s="41"/>
      <c r="L66" s="47">
        <f t="shared" si="2"/>
        <v>0</v>
      </c>
      <c r="M66" s="41"/>
      <c r="N66" s="51">
        <f t="shared" si="3"/>
        <v>0</v>
      </c>
      <c r="O66" s="41"/>
      <c r="P66" s="55">
        <f t="shared" si="4"/>
        <v>0</v>
      </c>
    </row>
    <row r="67" spans="2:16" x14ac:dyDescent="0.35">
      <c r="B67" s="21">
        <f t="shared" si="5"/>
        <v>57</v>
      </c>
      <c r="C67" s="22">
        <f t="shared" si="11"/>
        <v>5.0110000000000037</v>
      </c>
      <c r="D67" s="23" t="s">
        <v>58</v>
      </c>
      <c r="E67" s="21"/>
      <c r="F67" s="21"/>
      <c r="G67" s="24"/>
      <c r="H67" s="37">
        <f t="shared" si="7"/>
        <v>0</v>
      </c>
      <c r="I67" s="41"/>
      <c r="J67" s="42">
        <f t="shared" si="1"/>
        <v>0</v>
      </c>
      <c r="K67" s="41"/>
      <c r="L67" s="47">
        <f t="shared" si="2"/>
        <v>0</v>
      </c>
      <c r="M67" s="41"/>
      <c r="N67" s="51">
        <f t="shared" si="3"/>
        <v>0</v>
      </c>
      <c r="O67" s="41"/>
      <c r="P67" s="55">
        <f t="shared" si="4"/>
        <v>0</v>
      </c>
    </row>
    <row r="68" spans="2:16" x14ac:dyDescent="0.35">
      <c r="B68" s="21">
        <f t="shared" si="5"/>
        <v>58</v>
      </c>
      <c r="C68" s="22">
        <f t="shared" si="11"/>
        <v>5.012000000000004</v>
      </c>
      <c r="D68" s="23" t="s">
        <v>59</v>
      </c>
      <c r="E68" s="21"/>
      <c r="F68" s="21"/>
      <c r="G68" s="24"/>
      <c r="H68" s="37">
        <f t="shared" si="7"/>
        <v>0</v>
      </c>
      <c r="I68" s="41"/>
      <c r="J68" s="42">
        <f t="shared" si="1"/>
        <v>0</v>
      </c>
      <c r="K68" s="41"/>
      <c r="L68" s="47">
        <f t="shared" si="2"/>
        <v>0</v>
      </c>
      <c r="M68" s="41"/>
      <c r="N68" s="51">
        <f t="shared" si="3"/>
        <v>0</v>
      </c>
      <c r="O68" s="41"/>
      <c r="P68" s="55">
        <f t="shared" si="4"/>
        <v>0</v>
      </c>
    </row>
    <row r="69" spans="2:16" x14ac:dyDescent="0.35">
      <c r="B69" s="21">
        <f t="shared" si="5"/>
        <v>59</v>
      </c>
      <c r="C69" s="22">
        <f t="shared" si="11"/>
        <v>5.0130000000000043</v>
      </c>
      <c r="D69" s="23" t="s">
        <v>60</v>
      </c>
      <c r="E69" s="21"/>
      <c r="F69" s="21"/>
      <c r="G69" s="24"/>
      <c r="H69" s="37">
        <f t="shared" si="7"/>
        <v>0</v>
      </c>
      <c r="I69" s="41"/>
      <c r="J69" s="42">
        <f t="shared" si="1"/>
        <v>0</v>
      </c>
      <c r="K69" s="41"/>
      <c r="L69" s="47">
        <f t="shared" si="2"/>
        <v>0</v>
      </c>
      <c r="M69" s="41"/>
      <c r="N69" s="51">
        <f t="shared" si="3"/>
        <v>0</v>
      </c>
      <c r="O69" s="41"/>
      <c r="P69" s="55">
        <f t="shared" si="4"/>
        <v>0</v>
      </c>
    </row>
    <row r="70" spans="2:16" x14ac:dyDescent="0.35">
      <c r="B70" s="21">
        <f t="shared" si="5"/>
        <v>60</v>
      </c>
      <c r="C70" s="22">
        <f t="shared" si="11"/>
        <v>5.0140000000000047</v>
      </c>
      <c r="D70" s="23" t="s">
        <v>61</v>
      </c>
      <c r="E70" s="21"/>
      <c r="F70" s="21"/>
      <c r="G70" s="24"/>
      <c r="H70" s="37">
        <f t="shared" si="7"/>
        <v>0</v>
      </c>
      <c r="I70" s="41"/>
      <c r="J70" s="42">
        <f t="shared" si="1"/>
        <v>0</v>
      </c>
      <c r="K70" s="41"/>
      <c r="L70" s="47">
        <f t="shared" si="2"/>
        <v>0</v>
      </c>
      <c r="M70" s="41"/>
      <c r="N70" s="51">
        <f t="shared" si="3"/>
        <v>0</v>
      </c>
      <c r="O70" s="41"/>
      <c r="P70" s="55">
        <f t="shared" si="4"/>
        <v>0</v>
      </c>
    </row>
    <row r="71" spans="2:16" x14ac:dyDescent="0.35">
      <c r="B71" s="21">
        <f t="shared" si="5"/>
        <v>61</v>
      </c>
      <c r="C71" s="22">
        <v>6.0010000000000003</v>
      </c>
      <c r="D71" s="23" t="s">
        <v>62</v>
      </c>
      <c r="E71" s="21"/>
      <c r="F71" s="21"/>
      <c r="G71" s="24"/>
      <c r="H71" s="37">
        <f t="shared" si="7"/>
        <v>0</v>
      </c>
      <c r="I71" s="41"/>
      <c r="J71" s="42">
        <f t="shared" si="1"/>
        <v>0</v>
      </c>
      <c r="K71" s="41"/>
      <c r="L71" s="47">
        <f t="shared" si="2"/>
        <v>0</v>
      </c>
      <c r="M71" s="41"/>
      <c r="N71" s="51">
        <f t="shared" si="3"/>
        <v>0</v>
      </c>
      <c r="O71" s="41"/>
      <c r="P71" s="55">
        <f t="shared" si="4"/>
        <v>0</v>
      </c>
    </row>
    <row r="72" spans="2:16" x14ac:dyDescent="0.35">
      <c r="B72" s="21">
        <f t="shared" si="5"/>
        <v>62</v>
      </c>
      <c r="C72" s="22">
        <f>C71+0.001</f>
        <v>6.0020000000000007</v>
      </c>
      <c r="D72" s="23" t="s">
        <v>63</v>
      </c>
      <c r="E72" s="21"/>
      <c r="F72" s="21"/>
      <c r="G72" s="24"/>
      <c r="H72" s="37">
        <f t="shared" si="7"/>
        <v>0</v>
      </c>
      <c r="I72" s="41"/>
      <c r="J72" s="42">
        <f t="shared" si="1"/>
        <v>0</v>
      </c>
      <c r="K72" s="41"/>
      <c r="L72" s="47">
        <f t="shared" si="2"/>
        <v>0</v>
      </c>
      <c r="M72" s="41"/>
      <c r="N72" s="51">
        <f t="shared" si="3"/>
        <v>0</v>
      </c>
      <c r="O72" s="41"/>
      <c r="P72" s="55">
        <f t="shared" si="4"/>
        <v>0</v>
      </c>
    </row>
    <row r="73" spans="2:16" x14ac:dyDescent="0.35">
      <c r="B73" s="21">
        <f t="shared" si="5"/>
        <v>63</v>
      </c>
      <c r="C73" s="22">
        <f t="shared" ref="C73:C79" si="12">C72+0.001</f>
        <v>6.003000000000001</v>
      </c>
      <c r="D73" s="25" t="s">
        <v>64</v>
      </c>
      <c r="E73" s="21"/>
      <c r="F73" s="21"/>
      <c r="G73" s="24"/>
      <c r="H73" s="37">
        <f t="shared" si="7"/>
        <v>0</v>
      </c>
      <c r="I73" s="41"/>
      <c r="J73" s="42">
        <f t="shared" si="1"/>
        <v>0</v>
      </c>
      <c r="K73" s="41"/>
      <c r="L73" s="47">
        <f t="shared" si="2"/>
        <v>0</v>
      </c>
      <c r="M73" s="41"/>
      <c r="N73" s="51">
        <f t="shared" si="3"/>
        <v>0</v>
      </c>
      <c r="O73" s="41"/>
      <c r="P73" s="55">
        <f t="shared" si="4"/>
        <v>0</v>
      </c>
    </row>
    <row r="74" spans="2:16" x14ac:dyDescent="0.35">
      <c r="B74" s="21">
        <f t="shared" si="5"/>
        <v>64</v>
      </c>
      <c r="C74" s="22">
        <f t="shared" si="12"/>
        <v>6.0040000000000013</v>
      </c>
      <c r="D74" s="23" t="s">
        <v>65</v>
      </c>
      <c r="E74" s="21"/>
      <c r="F74" s="21"/>
      <c r="G74" s="24"/>
      <c r="H74" s="37">
        <f t="shared" si="7"/>
        <v>0</v>
      </c>
      <c r="I74" s="41"/>
      <c r="J74" s="42">
        <f t="shared" si="1"/>
        <v>0</v>
      </c>
      <c r="K74" s="41"/>
      <c r="L74" s="47">
        <f t="shared" si="2"/>
        <v>0</v>
      </c>
      <c r="M74" s="41"/>
      <c r="N74" s="51">
        <f t="shared" si="3"/>
        <v>0</v>
      </c>
      <c r="O74" s="41"/>
      <c r="P74" s="55">
        <f t="shared" si="4"/>
        <v>0</v>
      </c>
    </row>
    <row r="75" spans="2:16" x14ac:dyDescent="0.35">
      <c r="B75" s="21">
        <f t="shared" si="5"/>
        <v>65</v>
      </c>
      <c r="C75" s="22">
        <f t="shared" si="12"/>
        <v>6.0050000000000017</v>
      </c>
      <c r="D75" s="23" t="s">
        <v>66</v>
      </c>
      <c r="E75" s="21"/>
      <c r="F75" s="21"/>
      <c r="G75" s="24"/>
      <c r="H75" s="37">
        <f t="shared" si="7"/>
        <v>0</v>
      </c>
      <c r="I75" s="41"/>
      <c r="J75" s="42">
        <f t="shared" ref="J75:J138" si="13">I75*E75</f>
        <v>0</v>
      </c>
      <c r="K75" s="41"/>
      <c r="L75" s="47">
        <f t="shared" si="2"/>
        <v>0</v>
      </c>
      <c r="M75" s="41"/>
      <c r="N75" s="51">
        <f t="shared" si="3"/>
        <v>0</v>
      </c>
      <c r="O75" s="41"/>
      <c r="P75" s="55">
        <f t="shared" si="4"/>
        <v>0</v>
      </c>
    </row>
    <row r="76" spans="2:16" x14ac:dyDescent="0.35">
      <c r="B76" s="21">
        <f t="shared" si="5"/>
        <v>66</v>
      </c>
      <c r="C76" s="22">
        <f t="shared" si="12"/>
        <v>6.006000000000002</v>
      </c>
      <c r="D76" s="23" t="s">
        <v>67</v>
      </c>
      <c r="E76" s="21"/>
      <c r="F76" s="21"/>
      <c r="G76" s="24"/>
      <c r="H76" s="37">
        <f t="shared" ref="H76:H139" si="14">G76*C76</f>
        <v>0</v>
      </c>
      <c r="I76" s="41"/>
      <c r="J76" s="42">
        <f t="shared" si="13"/>
        <v>0</v>
      </c>
      <c r="K76" s="41"/>
      <c r="L76" s="47">
        <f t="shared" ref="L76:L139" si="15">K76*E76</f>
        <v>0</v>
      </c>
      <c r="M76" s="41"/>
      <c r="N76" s="51">
        <f t="shared" ref="N76:N139" si="16">M76*E76</f>
        <v>0</v>
      </c>
      <c r="O76" s="41"/>
      <c r="P76" s="55">
        <f t="shared" ref="P76:P139" si="17">O76*E76</f>
        <v>0</v>
      </c>
    </row>
    <row r="77" spans="2:16" x14ac:dyDescent="0.35">
      <c r="B77" s="21">
        <f t="shared" ref="B77:B140" si="18">B76+1</f>
        <v>67</v>
      </c>
      <c r="C77" s="22">
        <f t="shared" si="12"/>
        <v>6.0070000000000023</v>
      </c>
      <c r="D77" s="23" t="s">
        <v>68</v>
      </c>
      <c r="E77" s="21"/>
      <c r="F77" s="21"/>
      <c r="G77" s="24"/>
      <c r="H77" s="37">
        <f t="shared" si="14"/>
        <v>0</v>
      </c>
      <c r="I77" s="41"/>
      <c r="J77" s="42">
        <f t="shared" si="13"/>
        <v>0</v>
      </c>
      <c r="K77" s="41"/>
      <c r="L77" s="47">
        <f t="shared" si="15"/>
        <v>0</v>
      </c>
      <c r="M77" s="41"/>
      <c r="N77" s="51">
        <f t="shared" si="16"/>
        <v>0</v>
      </c>
      <c r="O77" s="41"/>
      <c r="P77" s="55">
        <f t="shared" si="17"/>
        <v>0</v>
      </c>
    </row>
    <row r="78" spans="2:16" x14ac:dyDescent="0.35">
      <c r="B78" s="21">
        <f t="shared" si="18"/>
        <v>68</v>
      </c>
      <c r="C78" s="22">
        <f t="shared" si="12"/>
        <v>6.0080000000000027</v>
      </c>
      <c r="D78" s="23" t="s">
        <v>69</v>
      </c>
      <c r="E78" s="21"/>
      <c r="F78" s="21"/>
      <c r="G78" s="24"/>
      <c r="H78" s="37">
        <f t="shared" si="14"/>
        <v>0</v>
      </c>
      <c r="I78" s="41"/>
      <c r="J78" s="42">
        <f t="shared" si="13"/>
        <v>0</v>
      </c>
      <c r="K78" s="41"/>
      <c r="L78" s="47">
        <f t="shared" si="15"/>
        <v>0</v>
      </c>
      <c r="M78" s="41"/>
      <c r="N78" s="51">
        <f t="shared" si="16"/>
        <v>0</v>
      </c>
      <c r="O78" s="41"/>
      <c r="P78" s="55">
        <f t="shared" si="17"/>
        <v>0</v>
      </c>
    </row>
    <row r="79" spans="2:16" x14ac:dyDescent="0.35">
      <c r="B79" s="21">
        <f t="shared" si="18"/>
        <v>69</v>
      </c>
      <c r="C79" s="22">
        <f t="shared" si="12"/>
        <v>6.009000000000003</v>
      </c>
      <c r="D79" s="23" t="s">
        <v>70</v>
      </c>
      <c r="E79" s="21"/>
      <c r="F79" s="21"/>
      <c r="G79" s="24"/>
      <c r="H79" s="37">
        <f t="shared" si="14"/>
        <v>0</v>
      </c>
      <c r="I79" s="41"/>
      <c r="J79" s="42">
        <f t="shared" si="13"/>
        <v>0</v>
      </c>
      <c r="K79" s="41"/>
      <c r="L79" s="47">
        <f t="shared" si="15"/>
        <v>0</v>
      </c>
      <c r="M79" s="41"/>
      <c r="N79" s="51">
        <f t="shared" si="16"/>
        <v>0</v>
      </c>
      <c r="O79" s="41"/>
      <c r="P79" s="55">
        <f t="shared" si="17"/>
        <v>0</v>
      </c>
    </row>
    <row r="80" spans="2:16" x14ac:dyDescent="0.35">
      <c r="B80" s="21">
        <f t="shared" si="18"/>
        <v>70</v>
      </c>
      <c r="C80" s="22">
        <v>7.0010000000000003</v>
      </c>
      <c r="D80" s="23" t="s">
        <v>71</v>
      </c>
      <c r="E80" s="21"/>
      <c r="F80" s="21"/>
      <c r="G80" s="24"/>
      <c r="H80" s="37">
        <f t="shared" si="14"/>
        <v>0</v>
      </c>
      <c r="I80" s="41"/>
      <c r="J80" s="42">
        <f t="shared" si="13"/>
        <v>0</v>
      </c>
      <c r="K80" s="41"/>
      <c r="L80" s="47">
        <f t="shared" si="15"/>
        <v>0</v>
      </c>
      <c r="M80" s="41"/>
      <c r="N80" s="51">
        <f t="shared" si="16"/>
        <v>0</v>
      </c>
      <c r="O80" s="41"/>
      <c r="P80" s="55">
        <f t="shared" si="17"/>
        <v>0</v>
      </c>
    </row>
    <row r="81" spans="2:16" x14ac:dyDescent="0.35">
      <c r="B81" s="21">
        <f t="shared" si="18"/>
        <v>71</v>
      </c>
      <c r="C81" s="22">
        <f>C80+0.001</f>
        <v>7.0020000000000007</v>
      </c>
      <c r="D81" s="23" t="s">
        <v>72</v>
      </c>
      <c r="E81" s="21"/>
      <c r="F81" s="21"/>
      <c r="G81" s="24"/>
      <c r="H81" s="37">
        <f t="shared" si="14"/>
        <v>0</v>
      </c>
      <c r="I81" s="41"/>
      <c r="J81" s="42">
        <f t="shared" si="13"/>
        <v>0</v>
      </c>
      <c r="K81" s="41"/>
      <c r="L81" s="47">
        <f t="shared" si="15"/>
        <v>0</v>
      </c>
      <c r="M81" s="41"/>
      <c r="N81" s="51">
        <f t="shared" si="16"/>
        <v>0</v>
      </c>
      <c r="O81" s="41"/>
      <c r="P81" s="55">
        <f t="shared" si="17"/>
        <v>0</v>
      </c>
    </row>
    <row r="82" spans="2:16" x14ac:dyDescent="0.35">
      <c r="B82" s="21">
        <f t="shared" si="18"/>
        <v>72</v>
      </c>
      <c r="C82" s="22">
        <f t="shared" ref="C82:C87" si="19">C81+0.001</f>
        <v>7.003000000000001</v>
      </c>
      <c r="D82" s="25" t="s">
        <v>73</v>
      </c>
      <c r="E82" s="21"/>
      <c r="F82" s="21"/>
      <c r="G82" s="24"/>
      <c r="H82" s="37">
        <f t="shared" si="14"/>
        <v>0</v>
      </c>
      <c r="I82" s="41"/>
      <c r="J82" s="42">
        <f t="shared" si="13"/>
        <v>0</v>
      </c>
      <c r="K82" s="41"/>
      <c r="L82" s="47">
        <f t="shared" si="15"/>
        <v>0</v>
      </c>
      <c r="M82" s="41"/>
      <c r="N82" s="51">
        <f t="shared" si="16"/>
        <v>0</v>
      </c>
      <c r="O82" s="41"/>
      <c r="P82" s="55">
        <f t="shared" si="17"/>
        <v>0</v>
      </c>
    </row>
    <row r="83" spans="2:16" x14ac:dyDescent="0.35">
      <c r="B83" s="21">
        <f t="shared" si="18"/>
        <v>73</v>
      </c>
      <c r="C83" s="22">
        <f t="shared" si="19"/>
        <v>7.0040000000000013</v>
      </c>
      <c r="D83" s="23" t="s">
        <v>74</v>
      </c>
      <c r="E83" s="21"/>
      <c r="F83" s="21"/>
      <c r="G83" s="24"/>
      <c r="H83" s="37">
        <f t="shared" si="14"/>
        <v>0</v>
      </c>
      <c r="I83" s="41"/>
      <c r="J83" s="42">
        <f t="shared" si="13"/>
        <v>0</v>
      </c>
      <c r="K83" s="41"/>
      <c r="L83" s="47">
        <f t="shared" si="15"/>
        <v>0</v>
      </c>
      <c r="M83" s="41"/>
      <c r="N83" s="51">
        <f t="shared" si="16"/>
        <v>0</v>
      </c>
      <c r="O83" s="41"/>
      <c r="P83" s="55">
        <f t="shared" si="17"/>
        <v>0</v>
      </c>
    </row>
    <row r="84" spans="2:16" x14ac:dyDescent="0.35">
      <c r="B84" s="21">
        <f t="shared" si="18"/>
        <v>74</v>
      </c>
      <c r="C84" s="22">
        <f t="shared" si="19"/>
        <v>7.0050000000000017</v>
      </c>
      <c r="D84" s="23" t="s">
        <v>75</v>
      </c>
      <c r="E84" s="21"/>
      <c r="F84" s="21"/>
      <c r="G84" s="24"/>
      <c r="H84" s="37">
        <f t="shared" si="14"/>
        <v>0</v>
      </c>
      <c r="I84" s="41"/>
      <c r="J84" s="42">
        <f t="shared" si="13"/>
        <v>0</v>
      </c>
      <c r="K84" s="41"/>
      <c r="L84" s="47">
        <f t="shared" si="15"/>
        <v>0</v>
      </c>
      <c r="M84" s="41"/>
      <c r="N84" s="51">
        <f t="shared" si="16"/>
        <v>0</v>
      </c>
      <c r="O84" s="41"/>
      <c r="P84" s="55">
        <f t="shared" si="17"/>
        <v>0</v>
      </c>
    </row>
    <row r="85" spans="2:16" x14ac:dyDescent="0.35">
      <c r="B85" s="21">
        <f t="shared" si="18"/>
        <v>75</v>
      </c>
      <c r="C85" s="22">
        <f t="shared" si="19"/>
        <v>7.006000000000002</v>
      </c>
      <c r="D85" s="23" t="s">
        <v>76</v>
      </c>
      <c r="E85" s="21"/>
      <c r="F85" s="21"/>
      <c r="G85" s="24"/>
      <c r="H85" s="37">
        <f t="shared" si="14"/>
        <v>0</v>
      </c>
      <c r="I85" s="41"/>
      <c r="J85" s="42">
        <f t="shared" si="13"/>
        <v>0</v>
      </c>
      <c r="K85" s="41"/>
      <c r="L85" s="47">
        <f t="shared" si="15"/>
        <v>0</v>
      </c>
      <c r="M85" s="41"/>
      <c r="N85" s="51">
        <f t="shared" si="16"/>
        <v>0</v>
      </c>
      <c r="O85" s="41"/>
      <c r="P85" s="55">
        <f t="shared" si="17"/>
        <v>0</v>
      </c>
    </row>
    <row r="86" spans="2:16" x14ac:dyDescent="0.35">
      <c r="B86" s="21">
        <f t="shared" si="18"/>
        <v>76</v>
      </c>
      <c r="C86" s="22">
        <f t="shared" si="19"/>
        <v>7.0070000000000023</v>
      </c>
      <c r="D86" s="23" t="s">
        <v>77</v>
      </c>
      <c r="E86" s="21"/>
      <c r="F86" s="21"/>
      <c r="G86" s="24"/>
      <c r="H86" s="37">
        <f t="shared" si="14"/>
        <v>0</v>
      </c>
      <c r="I86" s="41"/>
      <c r="J86" s="42">
        <f t="shared" si="13"/>
        <v>0</v>
      </c>
      <c r="K86" s="41"/>
      <c r="L86" s="47">
        <f t="shared" si="15"/>
        <v>0</v>
      </c>
      <c r="M86" s="41"/>
      <c r="N86" s="51">
        <f t="shared" si="16"/>
        <v>0</v>
      </c>
      <c r="O86" s="41"/>
      <c r="P86" s="55">
        <f t="shared" si="17"/>
        <v>0</v>
      </c>
    </row>
    <row r="87" spans="2:16" x14ac:dyDescent="0.35">
      <c r="B87" s="21">
        <f t="shared" si="18"/>
        <v>77</v>
      </c>
      <c r="C87" s="22">
        <f t="shared" si="19"/>
        <v>7.0080000000000027</v>
      </c>
      <c r="D87" s="23" t="s">
        <v>78</v>
      </c>
      <c r="E87" s="21"/>
      <c r="F87" s="21"/>
      <c r="G87" s="24"/>
      <c r="H87" s="37">
        <f t="shared" si="14"/>
        <v>0</v>
      </c>
      <c r="I87" s="41"/>
      <c r="J87" s="42">
        <f t="shared" si="13"/>
        <v>0</v>
      </c>
      <c r="K87" s="41"/>
      <c r="L87" s="47">
        <f t="shared" si="15"/>
        <v>0</v>
      </c>
      <c r="M87" s="41"/>
      <c r="N87" s="51">
        <f t="shared" si="16"/>
        <v>0</v>
      </c>
      <c r="O87" s="41"/>
      <c r="P87" s="55">
        <f t="shared" si="17"/>
        <v>0</v>
      </c>
    </row>
    <row r="88" spans="2:16" x14ac:dyDescent="0.35">
      <c r="B88" s="21">
        <f t="shared" si="18"/>
        <v>78</v>
      </c>
      <c r="C88" s="22">
        <f>8.001</f>
        <v>8.0009999999999994</v>
      </c>
      <c r="D88" s="23" t="s">
        <v>79</v>
      </c>
      <c r="E88" s="21"/>
      <c r="F88" s="21"/>
      <c r="G88" s="24"/>
      <c r="H88" s="37">
        <f t="shared" si="14"/>
        <v>0</v>
      </c>
      <c r="I88" s="41"/>
      <c r="J88" s="42">
        <f t="shared" si="13"/>
        <v>0</v>
      </c>
      <c r="K88" s="41"/>
      <c r="L88" s="47">
        <f t="shared" si="15"/>
        <v>0</v>
      </c>
      <c r="M88" s="41"/>
      <c r="N88" s="51">
        <f t="shared" si="16"/>
        <v>0</v>
      </c>
      <c r="O88" s="41"/>
      <c r="P88" s="55">
        <f t="shared" si="17"/>
        <v>0</v>
      </c>
    </row>
    <row r="89" spans="2:16" x14ac:dyDescent="0.35">
      <c r="B89" s="21">
        <f t="shared" si="18"/>
        <v>79</v>
      </c>
      <c r="C89" s="22">
        <f>C88+0.001</f>
        <v>8.0019999999999989</v>
      </c>
      <c r="D89" s="23" t="s">
        <v>80</v>
      </c>
      <c r="E89" s="21"/>
      <c r="F89" s="21"/>
      <c r="G89" s="24"/>
      <c r="H89" s="37">
        <f t="shared" si="14"/>
        <v>0</v>
      </c>
      <c r="I89" s="41"/>
      <c r="J89" s="42">
        <f t="shared" si="13"/>
        <v>0</v>
      </c>
      <c r="K89" s="41"/>
      <c r="L89" s="47">
        <f t="shared" si="15"/>
        <v>0</v>
      </c>
      <c r="M89" s="41"/>
      <c r="N89" s="51">
        <f t="shared" si="16"/>
        <v>0</v>
      </c>
      <c r="O89" s="41"/>
      <c r="P89" s="55">
        <f t="shared" si="17"/>
        <v>0</v>
      </c>
    </row>
    <row r="90" spans="2:16" x14ac:dyDescent="0.35">
      <c r="B90" s="21">
        <f t="shared" si="18"/>
        <v>80</v>
      </c>
      <c r="C90" s="22">
        <f t="shared" ref="C90:C100" si="20">C89+0.001</f>
        <v>8.0029999999999983</v>
      </c>
      <c r="D90" s="25" t="s">
        <v>81</v>
      </c>
      <c r="E90" s="21"/>
      <c r="F90" s="21"/>
      <c r="G90" s="24"/>
      <c r="H90" s="37">
        <f t="shared" si="14"/>
        <v>0</v>
      </c>
      <c r="I90" s="41"/>
      <c r="J90" s="42">
        <f t="shared" si="13"/>
        <v>0</v>
      </c>
      <c r="K90" s="41"/>
      <c r="L90" s="47">
        <f t="shared" si="15"/>
        <v>0</v>
      </c>
      <c r="M90" s="41"/>
      <c r="N90" s="51">
        <f t="shared" si="16"/>
        <v>0</v>
      </c>
      <c r="O90" s="41"/>
      <c r="P90" s="55">
        <f t="shared" si="17"/>
        <v>0</v>
      </c>
    </row>
    <row r="91" spans="2:16" x14ac:dyDescent="0.35">
      <c r="B91" s="21">
        <f t="shared" si="18"/>
        <v>81</v>
      </c>
      <c r="C91" s="22">
        <f t="shared" si="20"/>
        <v>8.0039999999999978</v>
      </c>
      <c r="D91" s="23" t="s">
        <v>82</v>
      </c>
      <c r="E91" s="21"/>
      <c r="F91" s="21"/>
      <c r="G91" s="24"/>
      <c r="H91" s="37">
        <f t="shared" si="14"/>
        <v>0</v>
      </c>
      <c r="I91" s="41"/>
      <c r="J91" s="42">
        <f t="shared" si="13"/>
        <v>0</v>
      </c>
      <c r="K91" s="41"/>
      <c r="L91" s="47">
        <f t="shared" si="15"/>
        <v>0</v>
      </c>
      <c r="M91" s="41"/>
      <c r="N91" s="51">
        <f t="shared" si="16"/>
        <v>0</v>
      </c>
      <c r="O91" s="41"/>
      <c r="P91" s="55">
        <f t="shared" si="17"/>
        <v>0</v>
      </c>
    </row>
    <row r="92" spans="2:16" x14ac:dyDescent="0.35">
      <c r="B92" s="21">
        <f t="shared" si="18"/>
        <v>82</v>
      </c>
      <c r="C92" s="22">
        <f t="shared" si="20"/>
        <v>8.0049999999999972</v>
      </c>
      <c r="D92" s="23" t="s">
        <v>83</v>
      </c>
      <c r="E92" s="21"/>
      <c r="F92" s="21"/>
      <c r="G92" s="24"/>
      <c r="H92" s="37">
        <f t="shared" si="14"/>
        <v>0</v>
      </c>
      <c r="I92" s="41"/>
      <c r="J92" s="42">
        <f t="shared" si="13"/>
        <v>0</v>
      </c>
      <c r="K92" s="41"/>
      <c r="L92" s="47">
        <f t="shared" si="15"/>
        <v>0</v>
      </c>
      <c r="M92" s="41"/>
      <c r="N92" s="51">
        <f t="shared" si="16"/>
        <v>0</v>
      </c>
      <c r="O92" s="41"/>
      <c r="P92" s="55">
        <f t="shared" si="17"/>
        <v>0</v>
      </c>
    </row>
    <row r="93" spans="2:16" x14ac:dyDescent="0.35">
      <c r="B93" s="21">
        <f t="shared" si="18"/>
        <v>83</v>
      </c>
      <c r="C93" s="22">
        <f t="shared" si="20"/>
        <v>8.0059999999999967</v>
      </c>
      <c r="D93" s="23" t="s">
        <v>84</v>
      </c>
      <c r="E93" s="21"/>
      <c r="F93" s="21"/>
      <c r="G93" s="24"/>
      <c r="H93" s="37">
        <f t="shared" si="14"/>
        <v>0</v>
      </c>
      <c r="I93" s="41"/>
      <c r="J93" s="42">
        <f t="shared" si="13"/>
        <v>0</v>
      </c>
      <c r="K93" s="41"/>
      <c r="L93" s="47">
        <f t="shared" si="15"/>
        <v>0</v>
      </c>
      <c r="M93" s="41"/>
      <c r="N93" s="51">
        <f t="shared" si="16"/>
        <v>0</v>
      </c>
      <c r="O93" s="41"/>
      <c r="P93" s="55">
        <f t="shared" si="17"/>
        <v>0</v>
      </c>
    </row>
    <row r="94" spans="2:16" x14ac:dyDescent="0.35">
      <c r="B94" s="21">
        <f t="shared" si="18"/>
        <v>84</v>
      </c>
      <c r="C94" s="22">
        <f t="shared" si="20"/>
        <v>8.0069999999999961</v>
      </c>
      <c r="D94" s="23" t="s">
        <v>85</v>
      </c>
      <c r="E94" s="21"/>
      <c r="F94" s="21"/>
      <c r="G94" s="24"/>
      <c r="H94" s="37">
        <f t="shared" si="14"/>
        <v>0</v>
      </c>
      <c r="I94" s="41"/>
      <c r="J94" s="42">
        <f t="shared" si="13"/>
        <v>0</v>
      </c>
      <c r="K94" s="41"/>
      <c r="L94" s="47">
        <f t="shared" si="15"/>
        <v>0</v>
      </c>
      <c r="M94" s="41"/>
      <c r="N94" s="51">
        <f t="shared" si="16"/>
        <v>0</v>
      </c>
      <c r="O94" s="41"/>
      <c r="P94" s="55">
        <f t="shared" si="17"/>
        <v>0</v>
      </c>
    </row>
    <row r="95" spans="2:16" x14ac:dyDescent="0.35">
      <c r="B95" s="21">
        <f t="shared" si="18"/>
        <v>85</v>
      </c>
      <c r="C95" s="22">
        <f t="shared" si="20"/>
        <v>8.0079999999999956</v>
      </c>
      <c r="D95" s="23" t="s">
        <v>86</v>
      </c>
      <c r="E95" s="21"/>
      <c r="F95" s="21"/>
      <c r="G95" s="24"/>
      <c r="H95" s="37">
        <f t="shared" si="14"/>
        <v>0</v>
      </c>
      <c r="I95" s="41"/>
      <c r="J95" s="42">
        <f t="shared" si="13"/>
        <v>0</v>
      </c>
      <c r="K95" s="41"/>
      <c r="L95" s="47">
        <f t="shared" si="15"/>
        <v>0</v>
      </c>
      <c r="M95" s="41"/>
      <c r="N95" s="51">
        <f t="shared" si="16"/>
        <v>0</v>
      </c>
      <c r="O95" s="41"/>
      <c r="P95" s="55">
        <f t="shared" si="17"/>
        <v>0</v>
      </c>
    </row>
    <row r="96" spans="2:16" x14ac:dyDescent="0.35">
      <c r="B96" s="21">
        <f t="shared" si="18"/>
        <v>86</v>
      </c>
      <c r="C96" s="22">
        <f t="shared" si="20"/>
        <v>8.008999999999995</v>
      </c>
      <c r="D96" s="23" t="s">
        <v>87</v>
      </c>
      <c r="E96" s="21"/>
      <c r="F96" s="21"/>
      <c r="G96" s="24"/>
      <c r="H96" s="37">
        <f t="shared" si="14"/>
        <v>0</v>
      </c>
      <c r="I96" s="41"/>
      <c r="J96" s="42">
        <f t="shared" si="13"/>
        <v>0</v>
      </c>
      <c r="K96" s="41"/>
      <c r="L96" s="47">
        <f t="shared" si="15"/>
        <v>0</v>
      </c>
      <c r="M96" s="41"/>
      <c r="N96" s="51">
        <f t="shared" si="16"/>
        <v>0</v>
      </c>
      <c r="O96" s="41"/>
      <c r="P96" s="55">
        <f t="shared" si="17"/>
        <v>0</v>
      </c>
    </row>
    <row r="97" spans="2:16" x14ac:dyDescent="0.35">
      <c r="B97" s="21">
        <f t="shared" si="18"/>
        <v>87</v>
      </c>
      <c r="C97" s="22">
        <f t="shared" si="20"/>
        <v>8.0099999999999945</v>
      </c>
      <c r="D97" s="23" t="s">
        <v>88</v>
      </c>
      <c r="E97" s="21"/>
      <c r="F97" s="21"/>
      <c r="G97" s="24"/>
      <c r="H97" s="37">
        <f t="shared" si="14"/>
        <v>0</v>
      </c>
      <c r="I97" s="41"/>
      <c r="J97" s="42">
        <f t="shared" si="13"/>
        <v>0</v>
      </c>
      <c r="K97" s="41"/>
      <c r="L97" s="47">
        <f t="shared" si="15"/>
        <v>0</v>
      </c>
      <c r="M97" s="41"/>
      <c r="N97" s="51">
        <f t="shared" si="16"/>
        <v>0</v>
      </c>
      <c r="O97" s="41"/>
      <c r="P97" s="55">
        <f t="shared" si="17"/>
        <v>0</v>
      </c>
    </row>
    <row r="98" spans="2:16" x14ac:dyDescent="0.35">
      <c r="B98" s="21">
        <f t="shared" si="18"/>
        <v>88</v>
      </c>
      <c r="C98" s="22">
        <f t="shared" si="20"/>
        <v>8.0109999999999939</v>
      </c>
      <c r="D98" s="23" t="s">
        <v>89</v>
      </c>
      <c r="E98" s="21"/>
      <c r="F98" s="21"/>
      <c r="G98" s="24"/>
      <c r="H98" s="37">
        <f t="shared" si="14"/>
        <v>0</v>
      </c>
      <c r="I98" s="41"/>
      <c r="J98" s="42">
        <f t="shared" si="13"/>
        <v>0</v>
      </c>
      <c r="K98" s="41"/>
      <c r="L98" s="47">
        <f t="shared" si="15"/>
        <v>0</v>
      </c>
      <c r="M98" s="41"/>
      <c r="N98" s="51">
        <f t="shared" si="16"/>
        <v>0</v>
      </c>
      <c r="O98" s="41"/>
      <c r="P98" s="55">
        <f t="shared" si="17"/>
        <v>0</v>
      </c>
    </row>
    <row r="99" spans="2:16" x14ac:dyDescent="0.35">
      <c r="B99" s="21">
        <f t="shared" si="18"/>
        <v>89</v>
      </c>
      <c r="C99" s="22">
        <f t="shared" si="20"/>
        <v>8.0119999999999933</v>
      </c>
      <c r="D99" s="23" t="s">
        <v>90</v>
      </c>
      <c r="E99" s="21"/>
      <c r="F99" s="21"/>
      <c r="G99" s="24"/>
      <c r="H99" s="37">
        <f t="shared" si="14"/>
        <v>0</v>
      </c>
      <c r="I99" s="41"/>
      <c r="J99" s="42">
        <f t="shared" si="13"/>
        <v>0</v>
      </c>
      <c r="K99" s="41"/>
      <c r="L99" s="47">
        <f t="shared" si="15"/>
        <v>0</v>
      </c>
      <c r="M99" s="41"/>
      <c r="N99" s="51">
        <f t="shared" si="16"/>
        <v>0</v>
      </c>
      <c r="O99" s="41"/>
      <c r="P99" s="55">
        <f t="shared" si="17"/>
        <v>0</v>
      </c>
    </row>
    <row r="100" spans="2:16" x14ac:dyDescent="0.35">
      <c r="B100" s="21">
        <f t="shared" si="18"/>
        <v>90</v>
      </c>
      <c r="C100" s="22">
        <f t="shared" si="20"/>
        <v>8.0129999999999928</v>
      </c>
      <c r="D100" s="23" t="s">
        <v>91</v>
      </c>
      <c r="E100" s="21"/>
      <c r="F100" s="21"/>
      <c r="G100" s="24"/>
      <c r="H100" s="37">
        <f t="shared" si="14"/>
        <v>0</v>
      </c>
      <c r="I100" s="41"/>
      <c r="J100" s="42">
        <f t="shared" si="13"/>
        <v>0</v>
      </c>
      <c r="K100" s="41"/>
      <c r="L100" s="47">
        <f t="shared" si="15"/>
        <v>0</v>
      </c>
      <c r="M100" s="41"/>
      <c r="N100" s="51">
        <f t="shared" si="16"/>
        <v>0</v>
      </c>
      <c r="O100" s="41"/>
      <c r="P100" s="55">
        <f t="shared" si="17"/>
        <v>0</v>
      </c>
    </row>
    <row r="101" spans="2:16" x14ac:dyDescent="0.35">
      <c r="B101" s="21">
        <f t="shared" si="18"/>
        <v>91</v>
      </c>
      <c r="C101" s="22">
        <v>9.0009999999999994</v>
      </c>
      <c r="D101" s="23" t="s">
        <v>92</v>
      </c>
      <c r="E101" s="21"/>
      <c r="F101" s="21"/>
      <c r="G101" s="24"/>
      <c r="H101" s="37">
        <f t="shared" si="14"/>
        <v>0</v>
      </c>
      <c r="I101" s="41"/>
      <c r="J101" s="42">
        <f t="shared" si="13"/>
        <v>0</v>
      </c>
      <c r="K101" s="41"/>
      <c r="L101" s="47">
        <f t="shared" si="15"/>
        <v>0</v>
      </c>
      <c r="M101" s="41"/>
      <c r="N101" s="51">
        <f t="shared" si="16"/>
        <v>0</v>
      </c>
      <c r="O101" s="41"/>
      <c r="P101" s="55">
        <f t="shared" si="17"/>
        <v>0</v>
      </c>
    </row>
    <row r="102" spans="2:16" x14ac:dyDescent="0.35">
      <c r="B102" s="21">
        <f t="shared" si="18"/>
        <v>92</v>
      </c>
      <c r="C102" s="22">
        <f>C101+0.001</f>
        <v>9.0019999999999989</v>
      </c>
      <c r="D102" s="23" t="s">
        <v>93</v>
      </c>
      <c r="E102" s="21"/>
      <c r="F102" s="21"/>
      <c r="G102" s="24"/>
      <c r="H102" s="37">
        <f t="shared" si="14"/>
        <v>0</v>
      </c>
      <c r="I102" s="41"/>
      <c r="J102" s="42">
        <f t="shared" si="13"/>
        <v>0</v>
      </c>
      <c r="K102" s="41"/>
      <c r="L102" s="47">
        <f t="shared" si="15"/>
        <v>0</v>
      </c>
      <c r="M102" s="41"/>
      <c r="N102" s="51">
        <f t="shared" si="16"/>
        <v>0</v>
      </c>
      <c r="O102" s="41"/>
      <c r="P102" s="55">
        <f t="shared" si="17"/>
        <v>0</v>
      </c>
    </row>
    <row r="103" spans="2:16" x14ac:dyDescent="0.35">
      <c r="B103" s="21">
        <f t="shared" si="18"/>
        <v>93</v>
      </c>
      <c r="C103" s="22">
        <f t="shared" ref="C103:C110" si="21">C102+0.001</f>
        <v>9.0029999999999983</v>
      </c>
      <c r="D103" s="25" t="s">
        <v>94</v>
      </c>
      <c r="E103" s="21"/>
      <c r="F103" s="21"/>
      <c r="G103" s="24"/>
      <c r="H103" s="37">
        <f t="shared" si="14"/>
        <v>0</v>
      </c>
      <c r="I103" s="41"/>
      <c r="J103" s="42">
        <f t="shared" si="13"/>
        <v>0</v>
      </c>
      <c r="K103" s="41"/>
      <c r="L103" s="47">
        <f t="shared" si="15"/>
        <v>0</v>
      </c>
      <c r="M103" s="41"/>
      <c r="N103" s="51">
        <f t="shared" si="16"/>
        <v>0</v>
      </c>
      <c r="O103" s="41"/>
      <c r="P103" s="55">
        <f t="shared" si="17"/>
        <v>0</v>
      </c>
    </row>
    <row r="104" spans="2:16" x14ac:dyDescent="0.35">
      <c r="B104" s="21">
        <f t="shared" si="18"/>
        <v>94</v>
      </c>
      <c r="C104" s="22">
        <f t="shared" si="21"/>
        <v>9.0039999999999978</v>
      </c>
      <c r="D104" s="23" t="s">
        <v>95</v>
      </c>
      <c r="E104" s="21"/>
      <c r="F104" s="21"/>
      <c r="G104" s="24"/>
      <c r="H104" s="37">
        <f t="shared" si="14"/>
        <v>0</v>
      </c>
      <c r="I104" s="41"/>
      <c r="J104" s="42">
        <f t="shared" si="13"/>
        <v>0</v>
      </c>
      <c r="K104" s="41"/>
      <c r="L104" s="47">
        <f t="shared" si="15"/>
        <v>0</v>
      </c>
      <c r="M104" s="41"/>
      <c r="N104" s="51">
        <f t="shared" si="16"/>
        <v>0</v>
      </c>
      <c r="O104" s="41"/>
      <c r="P104" s="55">
        <f t="shared" si="17"/>
        <v>0</v>
      </c>
    </row>
    <row r="105" spans="2:16" x14ac:dyDescent="0.35">
      <c r="B105" s="21">
        <f t="shared" si="18"/>
        <v>95</v>
      </c>
      <c r="C105" s="22">
        <f t="shared" si="21"/>
        <v>9.0049999999999972</v>
      </c>
      <c r="D105" s="23" t="s">
        <v>96</v>
      </c>
      <c r="E105" s="21"/>
      <c r="F105" s="21"/>
      <c r="G105" s="24"/>
      <c r="H105" s="37">
        <f t="shared" si="14"/>
        <v>0</v>
      </c>
      <c r="I105" s="41"/>
      <c r="J105" s="42">
        <f t="shared" si="13"/>
        <v>0</v>
      </c>
      <c r="K105" s="41"/>
      <c r="L105" s="47">
        <f t="shared" si="15"/>
        <v>0</v>
      </c>
      <c r="M105" s="41"/>
      <c r="N105" s="51">
        <f t="shared" si="16"/>
        <v>0</v>
      </c>
      <c r="O105" s="41"/>
      <c r="P105" s="55">
        <f t="shared" si="17"/>
        <v>0</v>
      </c>
    </row>
    <row r="106" spans="2:16" x14ac:dyDescent="0.35">
      <c r="B106" s="21">
        <f t="shared" si="18"/>
        <v>96</v>
      </c>
      <c r="C106" s="22">
        <f t="shared" si="21"/>
        <v>9.0059999999999967</v>
      </c>
      <c r="D106" s="23" t="s">
        <v>97</v>
      </c>
      <c r="E106" s="21"/>
      <c r="F106" s="21"/>
      <c r="G106" s="24"/>
      <c r="H106" s="37">
        <f t="shared" si="14"/>
        <v>0</v>
      </c>
      <c r="I106" s="41"/>
      <c r="J106" s="42">
        <f t="shared" si="13"/>
        <v>0</v>
      </c>
      <c r="K106" s="41"/>
      <c r="L106" s="47">
        <f t="shared" si="15"/>
        <v>0</v>
      </c>
      <c r="M106" s="41"/>
      <c r="N106" s="51">
        <f t="shared" si="16"/>
        <v>0</v>
      </c>
      <c r="O106" s="41"/>
      <c r="P106" s="55">
        <f t="shared" si="17"/>
        <v>0</v>
      </c>
    </row>
    <row r="107" spans="2:16" x14ac:dyDescent="0.35">
      <c r="B107" s="21">
        <f t="shared" si="18"/>
        <v>97</v>
      </c>
      <c r="C107" s="22">
        <f t="shared" si="21"/>
        <v>9.0069999999999961</v>
      </c>
      <c r="D107" s="23" t="s">
        <v>98</v>
      </c>
      <c r="E107" s="21"/>
      <c r="F107" s="21"/>
      <c r="G107" s="24"/>
      <c r="H107" s="37">
        <f t="shared" si="14"/>
        <v>0</v>
      </c>
      <c r="I107" s="41"/>
      <c r="J107" s="42">
        <f t="shared" si="13"/>
        <v>0</v>
      </c>
      <c r="K107" s="41"/>
      <c r="L107" s="47">
        <f t="shared" si="15"/>
        <v>0</v>
      </c>
      <c r="M107" s="41"/>
      <c r="N107" s="51">
        <f t="shared" si="16"/>
        <v>0</v>
      </c>
      <c r="O107" s="41"/>
      <c r="P107" s="55">
        <f t="shared" si="17"/>
        <v>0</v>
      </c>
    </row>
    <row r="108" spans="2:16" x14ac:dyDescent="0.35">
      <c r="B108" s="21">
        <f t="shared" si="18"/>
        <v>98</v>
      </c>
      <c r="C108" s="22">
        <f t="shared" si="21"/>
        <v>9.0079999999999956</v>
      </c>
      <c r="D108" s="25" t="s">
        <v>173</v>
      </c>
      <c r="E108" s="21"/>
      <c r="F108" s="21"/>
      <c r="G108" s="24"/>
      <c r="H108" s="37">
        <f t="shared" si="14"/>
        <v>0</v>
      </c>
      <c r="I108" s="41"/>
      <c r="J108" s="42">
        <f t="shared" si="13"/>
        <v>0</v>
      </c>
      <c r="K108" s="41"/>
      <c r="L108" s="47">
        <f t="shared" si="15"/>
        <v>0</v>
      </c>
      <c r="M108" s="41"/>
      <c r="N108" s="51">
        <f t="shared" si="16"/>
        <v>0</v>
      </c>
      <c r="O108" s="41"/>
      <c r="P108" s="55">
        <f t="shared" si="17"/>
        <v>0</v>
      </c>
    </row>
    <row r="109" spans="2:16" x14ac:dyDescent="0.35">
      <c r="B109" s="21">
        <f t="shared" si="18"/>
        <v>99</v>
      </c>
      <c r="C109" s="22">
        <f t="shared" si="21"/>
        <v>9.008999999999995</v>
      </c>
      <c r="D109" s="23" t="s">
        <v>99</v>
      </c>
      <c r="E109" s="21"/>
      <c r="F109" s="21"/>
      <c r="G109" s="24"/>
      <c r="H109" s="37">
        <f t="shared" si="14"/>
        <v>0</v>
      </c>
      <c r="I109" s="41"/>
      <c r="J109" s="42">
        <f t="shared" si="13"/>
        <v>0</v>
      </c>
      <c r="K109" s="41"/>
      <c r="L109" s="47">
        <f t="shared" si="15"/>
        <v>0</v>
      </c>
      <c r="M109" s="41"/>
      <c r="N109" s="51">
        <f t="shared" si="16"/>
        <v>0</v>
      </c>
      <c r="O109" s="41"/>
      <c r="P109" s="55">
        <f t="shared" si="17"/>
        <v>0</v>
      </c>
    </row>
    <row r="110" spans="2:16" x14ac:dyDescent="0.35">
      <c r="B110" s="21">
        <f t="shared" si="18"/>
        <v>100</v>
      </c>
      <c r="C110" s="22">
        <f t="shared" si="21"/>
        <v>9.0099999999999945</v>
      </c>
      <c r="D110" s="23" t="s">
        <v>100</v>
      </c>
      <c r="E110" s="21"/>
      <c r="F110" s="21"/>
      <c r="G110" s="24"/>
      <c r="H110" s="37">
        <f t="shared" si="14"/>
        <v>0</v>
      </c>
      <c r="I110" s="41"/>
      <c r="J110" s="42">
        <f t="shared" si="13"/>
        <v>0</v>
      </c>
      <c r="K110" s="41"/>
      <c r="L110" s="47">
        <f t="shared" si="15"/>
        <v>0</v>
      </c>
      <c r="M110" s="41"/>
      <c r="N110" s="51">
        <f t="shared" si="16"/>
        <v>0</v>
      </c>
      <c r="O110" s="41"/>
      <c r="P110" s="55">
        <f t="shared" si="17"/>
        <v>0</v>
      </c>
    </row>
    <row r="111" spans="2:16" x14ac:dyDescent="0.35">
      <c r="B111" s="21">
        <f t="shared" si="18"/>
        <v>101</v>
      </c>
      <c r="C111" s="22">
        <v>10.000999999999999</v>
      </c>
      <c r="D111" s="23" t="s">
        <v>101</v>
      </c>
      <c r="E111" s="21"/>
      <c r="F111" s="21"/>
      <c r="G111" s="24"/>
      <c r="H111" s="37">
        <f t="shared" si="14"/>
        <v>0</v>
      </c>
      <c r="I111" s="41"/>
      <c r="J111" s="42">
        <f t="shared" si="13"/>
        <v>0</v>
      </c>
      <c r="K111" s="41"/>
      <c r="L111" s="47">
        <f t="shared" si="15"/>
        <v>0</v>
      </c>
      <c r="M111" s="41"/>
      <c r="N111" s="51">
        <f t="shared" si="16"/>
        <v>0</v>
      </c>
      <c r="O111" s="41"/>
      <c r="P111" s="55">
        <f t="shared" si="17"/>
        <v>0</v>
      </c>
    </row>
    <row r="112" spans="2:16" x14ac:dyDescent="0.35">
      <c r="B112" s="21">
        <f t="shared" si="18"/>
        <v>102</v>
      </c>
      <c r="C112" s="22">
        <f>C111+0.001</f>
        <v>10.001999999999999</v>
      </c>
      <c r="D112" s="23" t="s">
        <v>102</v>
      </c>
      <c r="E112" s="21"/>
      <c r="F112" s="21"/>
      <c r="G112" s="24"/>
      <c r="H112" s="37">
        <f t="shared" si="14"/>
        <v>0</v>
      </c>
      <c r="I112" s="41"/>
      <c r="J112" s="42">
        <f t="shared" si="13"/>
        <v>0</v>
      </c>
      <c r="K112" s="41"/>
      <c r="L112" s="47">
        <f t="shared" si="15"/>
        <v>0</v>
      </c>
      <c r="M112" s="41"/>
      <c r="N112" s="51">
        <f t="shared" si="16"/>
        <v>0</v>
      </c>
      <c r="O112" s="41"/>
      <c r="P112" s="55">
        <f t="shared" si="17"/>
        <v>0</v>
      </c>
    </row>
    <row r="113" spans="2:16" x14ac:dyDescent="0.35">
      <c r="B113" s="21">
        <f t="shared" si="18"/>
        <v>103</v>
      </c>
      <c r="C113" s="22">
        <f t="shared" ref="C113:C119" si="22">C112+0.001</f>
        <v>10.002999999999998</v>
      </c>
      <c r="D113" s="25" t="s">
        <v>103</v>
      </c>
      <c r="E113" s="21"/>
      <c r="F113" s="21"/>
      <c r="G113" s="24"/>
      <c r="H113" s="37">
        <f t="shared" si="14"/>
        <v>0</v>
      </c>
      <c r="I113" s="41"/>
      <c r="J113" s="42">
        <f t="shared" si="13"/>
        <v>0</v>
      </c>
      <c r="K113" s="41"/>
      <c r="L113" s="47">
        <f t="shared" si="15"/>
        <v>0</v>
      </c>
      <c r="M113" s="41"/>
      <c r="N113" s="51">
        <f t="shared" si="16"/>
        <v>0</v>
      </c>
      <c r="O113" s="41"/>
      <c r="P113" s="55">
        <f t="shared" si="17"/>
        <v>0</v>
      </c>
    </row>
    <row r="114" spans="2:16" x14ac:dyDescent="0.35">
      <c r="B114" s="21">
        <f t="shared" si="18"/>
        <v>104</v>
      </c>
      <c r="C114" s="22">
        <f t="shared" si="22"/>
        <v>10.003999999999998</v>
      </c>
      <c r="D114" s="23" t="s">
        <v>104</v>
      </c>
      <c r="E114" s="21"/>
      <c r="F114" s="21"/>
      <c r="G114" s="24"/>
      <c r="H114" s="37">
        <f t="shared" si="14"/>
        <v>0</v>
      </c>
      <c r="I114" s="41"/>
      <c r="J114" s="42">
        <f t="shared" si="13"/>
        <v>0</v>
      </c>
      <c r="K114" s="41"/>
      <c r="L114" s="47">
        <f t="shared" si="15"/>
        <v>0</v>
      </c>
      <c r="M114" s="41"/>
      <c r="N114" s="51">
        <f t="shared" si="16"/>
        <v>0</v>
      </c>
      <c r="O114" s="41"/>
      <c r="P114" s="55">
        <f t="shared" si="17"/>
        <v>0</v>
      </c>
    </row>
    <row r="115" spans="2:16" x14ac:dyDescent="0.35">
      <c r="B115" s="21">
        <f t="shared" si="18"/>
        <v>105</v>
      </c>
      <c r="C115" s="22">
        <f t="shared" si="22"/>
        <v>10.004999999999997</v>
      </c>
      <c r="D115" s="23" t="s">
        <v>105</v>
      </c>
      <c r="E115" s="21"/>
      <c r="F115" s="21"/>
      <c r="G115" s="24"/>
      <c r="H115" s="37">
        <f t="shared" si="14"/>
        <v>0</v>
      </c>
      <c r="I115" s="41"/>
      <c r="J115" s="42">
        <f t="shared" si="13"/>
        <v>0</v>
      </c>
      <c r="K115" s="41"/>
      <c r="L115" s="47">
        <f t="shared" si="15"/>
        <v>0</v>
      </c>
      <c r="M115" s="41"/>
      <c r="N115" s="51">
        <f t="shared" si="16"/>
        <v>0</v>
      </c>
      <c r="O115" s="41"/>
      <c r="P115" s="55">
        <f t="shared" si="17"/>
        <v>0</v>
      </c>
    </row>
    <row r="116" spans="2:16" x14ac:dyDescent="0.35">
      <c r="B116" s="21">
        <f t="shared" si="18"/>
        <v>106</v>
      </c>
      <c r="C116" s="22">
        <f t="shared" si="22"/>
        <v>10.005999999999997</v>
      </c>
      <c r="D116" s="23" t="s">
        <v>106</v>
      </c>
      <c r="E116" s="21"/>
      <c r="F116" s="21"/>
      <c r="G116" s="24"/>
      <c r="H116" s="37">
        <f t="shared" si="14"/>
        <v>0</v>
      </c>
      <c r="I116" s="41"/>
      <c r="J116" s="42">
        <f t="shared" si="13"/>
        <v>0</v>
      </c>
      <c r="K116" s="41"/>
      <c r="L116" s="47">
        <f t="shared" si="15"/>
        <v>0</v>
      </c>
      <c r="M116" s="41"/>
      <c r="N116" s="51">
        <f t="shared" si="16"/>
        <v>0</v>
      </c>
      <c r="O116" s="41"/>
      <c r="P116" s="55">
        <f t="shared" si="17"/>
        <v>0</v>
      </c>
    </row>
    <row r="117" spans="2:16" x14ac:dyDescent="0.35">
      <c r="B117" s="21">
        <f t="shared" si="18"/>
        <v>107</v>
      </c>
      <c r="C117" s="22">
        <f t="shared" si="22"/>
        <v>10.006999999999996</v>
      </c>
      <c r="D117" s="23" t="s">
        <v>107</v>
      </c>
      <c r="E117" s="21"/>
      <c r="F117" s="21"/>
      <c r="G117" s="24"/>
      <c r="H117" s="37">
        <f t="shared" si="14"/>
        <v>0</v>
      </c>
      <c r="I117" s="41"/>
      <c r="J117" s="42">
        <f t="shared" si="13"/>
        <v>0</v>
      </c>
      <c r="K117" s="41"/>
      <c r="L117" s="47">
        <f t="shared" si="15"/>
        <v>0</v>
      </c>
      <c r="M117" s="41"/>
      <c r="N117" s="51">
        <f t="shared" si="16"/>
        <v>0</v>
      </c>
      <c r="O117" s="41"/>
      <c r="P117" s="55">
        <f t="shared" si="17"/>
        <v>0</v>
      </c>
    </row>
    <row r="118" spans="2:16" x14ac:dyDescent="0.35">
      <c r="B118" s="21">
        <f t="shared" si="18"/>
        <v>108</v>
      </c>
      <c r="C118" s="22">
        <f t="shared" si="22"/>
        <v>10.007999999999996</v>
      </c>
      <c r="D118" s="23" t="s">
        <v>108</v>
      </c>
      <c r="E118" s="21"/>
      <c r="F118" s="21"/>
      <c r="G118" s="24"/>
      <c r="H118" s="37">
        <f t="shared" si="14"/>
        <v>0</v>
      </c>
      <c r="I118" s="41"/>
      <c r="J118" s="42">
        <f t="shared" si="13"/>
        <v>0</v>
      </c>
      <c r="K118" s="41"/>
      <c r="L118" s="47">
        <f t="shared" si="15"/>
        <v>0</v>
      </c>
      <c r="M118" s="41"/>
      <c r="N118" s="51">
        <f t="shared" si="16"/>
        <v>0</v>
      </c>
      <c r="O118" s="41"/>
      <c r="P118" s="55">
        <f t="shared" si="17"/>
        <v>0</v>
      </c>
    </row>
    <row r="119" spans="2:16" x14ac:dyDescent="0.35">
      <c r="B119" s="21">
        <f t="shared" si="18"/>
        <v>109</v>
      </c>
      <c r="C119" s="22">
        <f t="shared" si="22"/>
        <v>10.008999999999995</v>
      </c>
      <c r="D119" s="23" t="s">
        <v>109</v>
      </c>
      <c r="E119" s="21"/>
      <c r="F119" s="21"/>
      <c r="G119" s="24"/>
      <c r="H119" s="37">
        <f t="shared" si="14"/>
        <v>0</v>
      </c>
      <c r="I119" s="41"/>
      <c r="J119" s="42">
        <f t="shared" si="13"/>
        <v>0</v>
      </c>
      <c r="K119" s="41"/>
      <c r="L119" s="47">
        <f t="shared" si="15"/>
        <v>0</v>
      </c>
      <c r="M119" s="41"/>
      <c r="N119" s="51">
        <f t="shared" si="16"/>
        <v>0</v>
      </c>
      <c r="O119" s="41"/>
      <c r="P119" s="55">
        <f t="shared" si="17"/>
        <v>0</v>
      </c>
    </row>
    <row r="120" spans="2:16" x14ac:dyDescent="0.35">
      <c r="B120" s="21">
        <f t="shared" si="18"/>
        <v>110</v>
      </c>
      <c r="C120" s="22">
        <v>11.000999999999999</v>
      </c>
      <c r="D120" s="23" t="s">
        <v>110</v>
      </c>
      <c r="E120" s="21"/>
      <c r="F120" s="21"/>
      <c r="G120" s="24"/>
      <c r="H120" s="37">
        <f t="shared" si="14"/>
        <v>0</v>
      </c>
      <c r="I120" s="41"/>
      <c r="J120" s="42">
        <f t="shared" si="13"/>
        <v>0</v>
      </c>
      <c r="K120" s="41"/>
      <c r="L120" s="47">
        <f t="shared" si="15"/>
        <v>0</v>
      </c>
      <c r="M120" s="41"/>
      <c r="N120" s="51">
        <f t="shared" si="16"/>
        <v>0</v>
      </c>
      <c r="O120" s="41"/>
      <c r="P120" s="55">
        <f t="shared" si="17"/>
        <v>0</v>
      </c>
    </row>
    <row r="121" spans="2:16" x14ac:dyDescent="0.35">
      <c r="B121" s="21">
        <f t="shared" si="18"/>
        <v>111</v>
      </c>
      <c r="C121" s="22">
        <f>C120+0.001</f>
        <v>11.001999999999999</v>
      </c>
      <c r="D121" s="23" t="s">
        <v>111</v>
      </c>
      <c r="E121" s="21"/>
      <c r="F121" s="21"/>
      <c r="G121" s="24"/>
      <c r="H121" s="37">
        <f t="shared" si="14"/>
        <v>0</v>
      </c>
      <c r="I121" s="41"/>
      <c r="J121" s="42">
        <f t="shared" si="13"/>
        <v>0</v>
      </c>
      <c r="K121" s="41"/>
      <c r="L121" s="47">
        <f t="shared" si="15"/>
        <v>0</v>
      </c>
      <c r="M121" s="41"/>
      <c r="N121" s="51">
        <f t="shared" si="16"/>
        <v>0</v>
      </c>
      <c r="O121" s="41"/>
      <c r="P121" s="55">
        <f t="shared" si="17"/>
        <v>0</v>
      </c>
    </row>
    <row r="122" spans="2:16" x14ac:dyDescent="0.35">
      <c r="B122" s="21">
        <f t="shared" si="18"/>
        <v>112</v>
      </c>
      <c r="C122" s="22">
        <f t="shared" ref="C122:C123" si="23">C121+0.001</f>
        <v>11.002999999999998</v>
      </c>
      <c r="D122" s="25" t="s">
        <v>112</v>
      </c>
      <c r="E122" s="21"/>
      <c r="F122" s="21"/>
      <c r="G122" s="24"/>
      <c r="H122" s="37">
        <f t="shared" si="14"/>
        <v>0</v>
      </c>
      <c r="I122" s="41"/>
      <c r="J122" s="42">
        <f t="shared" si="13"/>
        <v>0</v>
      </c>
      <c r="K122" s="41"/>
      <c r="L122" s="47">
        <f t="shared" si="15"/>
        <v>0</v>
      </c>
      <c r="M122" s="41"/>
      <c r="N122" s="51">
        <f t="shared" si="16"/>
        <v>0</v>
      </c>
      <c r="O122" s="41"/>
      <c r="P122" s="55">
        <f t="shared" si="17"/>
        <v>0</v>
      </c>
    </row>
    <row r="123" spans="2:16" x14ac:dyDescent="0.35">
      <c r="B123" s="21">
        <f t="shared" si="18"/>
        <v>113</v>
      </c>
      <c r="C123" s="22">
        <f t="shared" si="23"/>
        <v>11.003999999999998</v>
      </c>
      <c r="D123" s="23" t="s">
        <v>113</v>
      </c>
      <c r="E123" s="21"/>
      <c r="F123" s="21"/>
      <c r="G123" s="24"/>
      <c r="H123" s="37">
        <f t="shared" si="14"/>
        <v>0</v>
      </c>
      <c r="I123" s="41"/>
      <c r="J123" s="42">
        <f t="shared" si="13"/>
        <v>0</v>
      </c>
      <c r="K123" s="41"/>
      <c r="L123" s="47">
        <f t="shared" si="15"/>
        <v>0</v>
      </c>
      <c r="M123" s="41"/>
      <c r="N123" s="51">
        <f t="shared" si="16"/>
        <v>0</v>
      </c>
      <c r="O123" s="41"/>
      <c r="P123" s="55">
        <f t="shared" si="17"/>
        <v>0</v>
      </c>
    </row>
    <row r="124" spans="2:16" x14ac:dyDescent="0.35">
      <c r="B124" s="21">
        <f t="shared" si="18"/>
        <v>114</v>
      </c>
      <c r="C124" s="22">
        <v>12.000999999999999</v>
      </c>
      <c r="D124" s="23" t="s">
        <v>114</v>
      </c>
      <c r="E124" s="21"/>
      <c r="F124" s="21"/>
      <c r="G124" s="24"/>
      <c r="H124" s="37">
        <f t="shared" si="14"/>
        <v>0</v>
      </c>
      <c r="I124" s="41"/>
      <c r="J124" s="42">
        <f t="shared" si="13"/>
        <v>0</v>
      </c>
      <c r="K124" s="41"/>
      <c r="L124" s="47">
        <f t="shared" si="15"/>
        <v>0</v>
      </c>
      <c r="M124" s="41"/>
      <c r="N124" s="51">
        <f t="shared" si="16"/>
        <v>0</v>
      </c>
      <c r="O124" s="41"/>
      <c r="P124" s="55">
        <f t="shared" si="17"/>
        <v>0</v>
      </c>
    </row>
    <row r="125" spans="2:16" x14ac:dyDescent="0.35">
      <c r="B125" s="21">
        <f t="shared" si="18"/>
        <v>115</v>
      </c>
      <c r="C125" s="22">
        <f>C124+0.001</f>
        <v>12.001999999999999</v>
      </c>
      <c r="D125" s="23" t="s">
        <v>115</v>
      </c>
      <c r="E125" s="21"/>
      <c r="F125" s="21"/>
      <c r="G125" s="24"/>
      <c r="H125" s="37">
        <f t="shared" si="14"/>
        <v>0</v>
      </c>
      <c r="I125" s="41"/>
      <c r="J125" s="42">
        <f t="shared" si="13"/>
        <v>0</v>
      </c>
      <c r="K125" s="41"/>
      <c r="L125" s="47">
        <f t="shared" si="15"/>
        <v>0</v>
      </c>
      <c r="M125" s="41"/>
      <c r="N125" s="51">
        <f t="shared" si="16"/>
        <v>0</v>
      </c>
      <c r="O125" s="41"/>
      <c r="P125" s="55">
        <f t="shared" si="17"/>
        <v>0</v>
      </c>
    </row>
    <row r="126" spans="2:16" x14ac:dyDescent="0.35">
      <c r="B126" s="21">
        <f t="shared" si="18"/>
        <v>116</v>
      </c>
      <c r="C126" s="22">
        <f t="shared" ref="C126:C139" si="24">C125+0.001</f>
        <v>12.002999999999998</v>
      </c>
      <c r="D126" s="25" t="s">
        <v>116</v>
      </c>
      <c r="E126" s="21"/>
      <c r="F126" s="21"/>
      <c r="G126" s="24"/>
      <c r="H126" s="37">
        <f t="shared" si="14"/>
        <v>0</v>
      </c>
      <c r="I126" s="41"/>
      <c r="J126" s="42">
        <f t="shared" si="13"/>
        <v>0</v>
      </c>
      <c r="K126" s="41"/>
      <c r="L126" s="47">
        <f t="shared" si="15"/>
        <v>0</v>
      </c>
      <c r="M126" s="41"/>
      <c r="N126" s="51">
        <f t="shared" si="16"/>
        <v>0</v>
      </c>
      <c r="O126" s="41"/>
      <c r="P126" s="55">
        <f t="shared" si="17"/>
        <v>0</v>
      </c>
    </row>
    <row r="127" spans="2:16" x14ac:dyDescent="0.35">
      <c r="B127" s="21">
        <f t="shared" si="18"/>
        <v>117</v>
      </c>
      <c r="C127" s="22">
        <f t="shared" si="24"/>
        <v>12.003999999999998</v>
      </c>
      <c r="D127" s="23" t="s">
        <v>117</v>
      </c>
      <c r="E127" s="21"/>
      <c r="F127" s="21"/>
      <c r="G127" s="24"/>
      <c r="H127" s="37">
        <f t="shared" si="14"/>
        <v>0</v>
      </c>
      <c r="I127" s="41"/>
      <c r="J127" s="42">
        <f t="shared" si="13"/>
        <v>0</v>
      </c>
      <c r="K127" s="41"/>
      <c r="L127" s="47">
        <f t="shared" si="15"/>
        <v>0</v>
      </c>
      <c r="M127" s="41"/>
      <c r="N127" s="51">
        <f t="shared" si="16"/>
        <v>0</v>
      </c>
      <c r="O127" s="41"/>
      <c r="P127" s="55">
        <f t="shared" si="17"/>
        <v>0</v>
      </c>
    </row>
    <row r="128" spans="2:16" x14ac:dyDescent="0.35">
      <c r="B128" s="21">
        <f t="shared" si="18"/>
        <v>118</v>
      </c>
      <c r="C128" s="22">
        <f t="shared" si="24"/>
        <v>12.004999999999997</v>
      </c>
      <c r="D128" s="23" t="s">
        <v>118</v>
      </c>
      <c r="E128" s="21"/>
      <c r="F128" s="21"/>
      <c r="G128" s="24"/>
      <c r="H128" s="37">
        <f t="shared" si="14"/>
        <v>0</v>
      </c>
      <c r="I128" s="41"/>
      <c r="J128" s="42">
        <f t="shared" si="13"/>
        <v>0</v>
      </c>
      <c r="K128" s="41"/>
      <c r="L128" s="47">
        <f t="shared" si="15"/>
        <v>0</v>
      </c>
      <c r="M128" s="41"/>
      <c r="N128" s="51">
        <f t="shared" si="16"/>
        <v>0</v>
      </c>
      <c r="O128" s="41"/>
      <c r="P128" s="55">
        <f t="shared" si="17"/>
        <v>0</v>
      </c>
    </row>
    <row r="129" spans="2:16" x14ac:dyDescent="0.35">
      <c r="B129" s="21">
        <f t="shared" si="18"/>
        <v>119</v>
      </c>
      <c r="C129" s="22">
        <f t="shared" si="24"/>
        <v>12.005999999999997</v>
      </c>
      <c r="D129" s="23" t="s">
        <v>119</v>
      </c>
      <c r="E129" s="21"/>
      <c r="F129" s="21"/>
      <c r="G129" s="24"/>
      <c r="H129" s="37">
        <f t="shared" si="14"/>
        <v>0</v>
      </c>
      <c r="I129" s="41"/>
      <c r="J129" s="42">
        <f t="shared" si="13"/>
        <v>0</v>
      </c>
      <c r="K129" s="41"/>
      <c r="L129" s="47">
        <f t="shared" si="15"/>
        <v>0</v>
      </c>
      <c r="M129" s="41"/>
      <c r="N129" s="51">
        <f t="shared" si="16"/>
        <v>0</v>
      </c>
      <c r="O129" s="41"/>
      <c r="P129" s="55">
        <f t="shared" si="17"/>
        <v>0</v>
      </c>
    </row>
    <row r="130" spans="2:16" x14ac:dyDescent="0.35">
      <c r="B130" s="21">
        <f t="shared" si="18"/>
        <v>120</v>
      </c>
      <c r="C130" s="22">
        <f t="shared" si="24"/>
        <v>12.006999999999996</v>
      </c>
      <c r="D130" s="23" t="s">
        <v>120</v>
      </c>
      <c r="E130" s="21"/>
      <c r="F130" s="21"/>
      <c r="G130" s="24"/>
      <c r="H130" s="37">
        <f t="shared" si="14"/>
        <v>0</v>
      </c>
      <c r="I130" s="41"/>
      <c r="J130" s="42">
        <f t="shared" si="13"/>
        <v>0</v>
      </c>
      <c r="K130" s="41"/>
      <c r="L130" s="47">
        <f t="shared" si="15"/>
        <v>0</v>
      </c>
      <c r="M130" s="41"/>
      <c r="N130" s="51">
        <f t="shared" si="16"/>
        <v>0</v>
      </c>
      <c r="O130" s="41"/>
      <c r="P130" s="55">
        <f t="shared" si="17"/>
        <v>0</v>
      </c>
    </row>
    <row r="131" spans="2:16" x14ac:dyDescent="0.35">
      <c r="B131" s="21">
        <f t="shared" si="18"/>
        <v>121</v>
      </c>
      <c r="C131" s="22">
        <f t="shared" si="24"/>
        <v>12.007999999999996</v>
      </c>
      <c r="D131" s="23" t="s">
        <v>121</v>
      </c>
      <c r="E131" s="21"/>
      <c r="F131" s="21"/>
      <c r="G131" s="24"/>
      <c r="H131" s="37">
        <f t="shared" si="14"/>
        <v>0</v>
      </c>
      <c r="I131" s="41"/>
      <c r="J131" s="42">
        <f t="shared" si="13"/>
        <v>0</v>
      </c>
      <c r="K131" s="41"/>
      <c r="L131" s="47">
        <f t="shared" si="15"/>
        <v>0</v>
      </c>
      <c r="M131" s="41"/>
      <c r="N131" s="51">
        <f t="shared" si="16"/>
        <v>0</v>
      </c>
      <c r="O131" s="41"/>
      <c r="P131" s="55">
        <f t="shared" si="17"/>
        <v>0</v>
      </c>
    </row>
    <row r="132" spans="2:16" x14ac:dyDescent="0.35">
      <c r="B132" s="21">
        <f t="shared" si="18"/>
        <v>122</v>
      </c>
      <c r="C132" s="22">
        <f t="shared" si="24"/>
        <v>12.008999999999995</v>
      </c>
      <c r="D132" s="23" t="s">
        <v>122</v>
      </c>
      <c r="E132" s="21"/>
      <c r="F132" s="21"/>
      <c r="G132" s="24"/>
      <c r="H132" s="37">
        <f t="shared" si="14"/>
        <v>0</v>
      </c>
      <c r="I132" s="41"/>
      <c r="J132" s="42">
        <f t="shared" si="13"/>
        <v>0</v>
      </c>
      <c r="K132" s="41"/>
      <c r="L132" s="47">
        <f t="shared" si="15"/>
        <v>0</v>
      </c>
      <c r="M132" s="41"/>
      <c r="N132" s="51">
        <f t="shared" si="16"/>
        <v>0</v>
      </c>
      <c r="O132" s="41"/>
      <c r="P132" s="55">
        <f t="shared" si="17"/>
        <v>0</v>
      </c>
    </row>
    <row r="133" spans="2:16" x14ac:dyDescent="0.35">
      <c r="B133" s="21">
        <f t="shared" si="18"/>
        <v>123</v>
      </c>
      <c r="C133" s="22">
        <f t="shared" si="24"/>
        <v>12.009999999999994</v>
      </c>
      <c r="D133" s="23" t="s">
        <v>123</v>
      </c>
      <c r="E133" s="21"/>
      <c r="F133" s="21"/>
      <c r="G133" s="24"/>
      <c r="H133" s="37">
        <f t="shared" si="14"/>
        <v>0</v>
      </c>
      <c r="I133" s="41"/>
      <c r="J133" s="42">
        <f t="shared" si="13"/>
        <v>0</v>
      </c>
      <c r="K133" s="41"/>
      <c r="L133" s="47">
        <f t="shared" si="15"/>
        <v>0</v>
      </c>
      <c r="M133" s="41"/>
      <c r="N133" s="51">
        <f t="shared" si="16"/>
        <v>0</v>
      </c>
      <c r="O133" s="41"/>
      <c r="P133" s="55">
        <f t="shared" si="17"/>
        <v>0</v>
      </c>
    </row>
    <row r="134" spans="2:16" x14ac:dyDescent="0.35">
      <c r="B134" s="21">
        <f t="shared" si="18"/>
        <v>124</v>
      </c>
      <c r="C134" s="22">
        <f t="shared" si="24"/>
        <v>12.010999999999994</v>
      </c>
      <c r="D134" s="23" t="s">
        <v>124</v>
      </c>
      <c r="E134" s="21"/>
      <c r="F134" s="21"/>
      <c r="G134" s="24"/>
      <c r="H134" s="37">
        <f t="shared" si="14"/>
        <v>0</v>
      </c>
      <c r="I134" s="41"/>
      <c r="J134" s="42">
        <f t="shared" si="13"/>
        <v>0</v>
      </c>
      <c r="K134" s="41"/>
      <c r="L134" s="47">
        <f t="shared" si="15"/>
        <v>0</v>
      </c>
      <c r="M134" s="41"/>
      <c r="N134" s="51">
        <f t="shared" si="16"/>
        <v>0</v>
      </c>
      <c r="O134" s="41"/>
      <c r="P134" s="55">
        <f t="shared" si="17"/>
        <v>0</v>
      </c>
    </row>
    <row r="135" spans="2:16" x14ac:dyDescent="0.35">
      <c r="B135" s="21">
        <f t="shared" si="18"/>
        <v>125</v>
      </c>
      <c r="C135" s="22">
        <f t="shared" si="24"/>
        <v>12.011999999999993</v>
      </c>
      <c r="D135" s="23" t="s">
        <v>125</v>
      </c>
      <c r="E135" s="21"/>
      <c r="F135" s="21"/>
      <c r="G135" s="24"/>
      <c r="H135" s="37">
        <f t="shared" si="14"/>
        <v>0</v>
      </c>
      <c r="I135" s="41"/>
      <c r="J135" s="42">
        <f t="shared" si="13"/>
        <v>0</v>
      </c>
      <c r="K135" s="41"/>
      <c r="L135" s="47">
        <f t="shared" si="15"/>
        <v>0</v>
      </c>
      <c r="M135" s="41"/>
      <c r="N135" s="51">
        <f t="shared" si="16"/>
        <v>0</v>
      </c>
      <c r="O135" s="41"/>
      <c r="P135" s="55">
        <f t="shared" si="17"/>
        <v>0</v>
      </c>
    </row>
    <row r="136" spans="2:16" x14ac:dyDescent="0.35">
      <c r="B136" s="21">
        <f t="shared" si="18"/>
        <v>126</v>
      </c>
      <c r="C136" s="22">
        <f t="shared" si="24"/>
        <v>12.012999999999993</v>
      </c>
      <c r="D136" s="23" t="s">
        <v>126</v>
      </c>
      <c r="E136" s="21"/>
      <c r="F136" s="21"/>
      <c r="G136" s="24"/>
      <c r="H136" s="37">
        <f t="shared" si="14"/>
        <v>0</v>
      </c>
      <c r="I136" s="41"/>
      <c r="J136" s="42">
        <f t="shared" si="13"/>
        <v>0</v>
      </c>
      <c r="K136" s="41"/>
      <c r="L136" s="47">
        <f t="shared" si="15"/>
        <v>0</v>
      </c>
      <c r="M136" s="41"/>
      <c r="N136" s="51">
        <f t="shared" si="16"/>
        <v>0</v>
      </c>
      <c r="O136" s="41"/>
      <c r="P136" s="55">
        <f t="shared" si="17"/>
        <v>0</v>
      </c>
    </row>
    <row r="137" spans="2:16" x14ac:dyDescent="0.35">
      <c r="B137" s="21">
        <f t="shared" si="18"/>
        <v>127</v>
      </c>
      <c r="C137" s="22">
        <f t="shared" si="24"/>
        <v>12.013999999999992</v>
      </c>
      <c r="D137" s="23" t="s">
        <v>127</v>
      </c>
      <c r="E137" s="21"/>
      <c r="F137" s="21"/>
      <c r="G137" s="24"/>
      <c r="H137" s="37">
        <f t="shared" si="14"/>
        <v>0</v>
      </c>
      <c r="I137" s="41"/>
      <c r="J137" s="42">
        <f t="shared" si="13"/>
        <v>0</v>
      </c>
      <c r="K137" s="41"/>
      <c r="L137" s="47">
        <f t="shared" si="15"/>
        <v>0</v>
      </c>
      <c r="M137" s="41"/>
      <c r="N137" s="51">
        <f t="shared" si="16"/>
        <v>0</v>
      </c>
      <c r="O137" s="41"/>
      <c r="P137" s="55">
        <f t="shared" si="17"/>
        <v>0</v>
      </c>
    </row>
    <row r="138" spans="2:16" x14ac:dyDescent="0.35">
      <c r="B138" s="21">
        <f t="shared" si="18"/>
        <v>128</v>
      </c>
      <c r="C138" s="22">
        <f t="shared" si="24"/>
        <v>12.014999999999992</v>
      </c>
      <c r="D138" s="23" t="s">
        <v>128</v>
      </c>
      <c r="E138" s="21"/>
      <c r="F138" s="21"/>
      <c r="G138" s="24"/>
      <c r="H138" s="37">
        <f t="shared" si="14"/>
        <v>0</v>
      </c>
      <c r="I138" s="41"/>
      <c r="J138" s="42">
        <f t="shared" si="13"/>
        <v>0</v>
      </c>
      <c r="K138" s="41"/>
      <c r="L138" s="47">
        <f t="shared" si="15"/>
        <v>0</v>
      </c>
      <c r="M138" s="41"/>
      <c r="N138" s="51">
        <f t="shared" si="16"/>
        <v>0</v>
      </c>
      <c r="O138" s="41"/>
      <c r="P138" s="55">
        <f t="shared" si="17"/>
        <v>0</v>
      </c>
    </row>
    <row r="139" spans="2:16" x14ac:dyDescent="0.35">
      <c r="B139" s="21">
        <f t="shared" si="18"/>
        <v>129</v>
      </c>
      <c r="C139" s="22">
        <f t="shared" si="24"/>
        <v>12.015999999999991</v>
      </c>
      <c r="D139" s="23" t="s">
        <v>129</v>
      </c>
      <c r="E139" s="21"/>
      <c r="F139" s="21"/>
      <c r="G139" s="24"/>
      <c r="H139" s="37">
        <f t="shared" si="14"/>
        <v>0</v>
      </c>
      <c r="I139" s="41"/>
      <c r="J139" s="42">
        <f t="shared" ref="J139:J156" si="25">I139*E139</f>
        <v>0</v>
      </c>
      <c r="K139" s="41"/>
      <c r="L139" s="47">
        <f t="shared" si="15"/>
        <v>0</v>
      </c>
      <c r="M139" s="41"/>
      <c r="N139" s="51">
        <f t="shared" si="16"/>
        <v>0</v>
      </c>
      <c r="O139" s="41"/>
      <c r="P139" s="55">
        <f t="shared" si="17"/>
        <v>0</v>
      </c>
    </row>
    <row r="140" spans="2:16" x14ac:dyDescent="0.35">
      <c r="B140" s="21">
        <f t="shared" si="18"/>
        <v>130</v>
      </c>
      <c r="C140" s="22">
        <v>13.000999999999999</v>
      </c>
      <c r="D140" s="23" t="s">
        <v>130</v>
      </c>
      <c r="E140" s="21"/>
      <c r="F140" s="21"/>
      <c r="G140" s="24"/>
      <c r="H140" s="37">
        <f t="shared" ref="H140:H157" si="26">G140*C140</f>
        <v>0</v>
      </c>
      <c r="I140" s="41"/>
      <c r="J140" s="42">
        <f t="shared" si="25"/>
        <v>0</v>
      </c>
      <c r="K140" s="41"/>
      <c r="L140" s="47">
        <f t="shared" ref="L140:L157" si="27">K140*E140</f>
        <v>0</v>
      </c>
      <c r="M140" s="41"/>
      <c r="N140" s="51">
        <f t="shared" ref="N140:N156" si="28">M140*E140</f>
        <v>0</v>
      </c>
      <c r="O140" s="41"/>
      <c r="P140" s="55">
        <f t="shared" ref="P140:P157" si="29">O140*E140</f>
        <v>0</v>
      </c>
    </row>
    <row r="141" spans="2:16" x14ac:dyDescent="0.35">
      <c r="B141" s="21">
        <f t="shared" ref="B141:B157" si="30">B140+1</f>
        <v>131</v>
      </c>
      <c r="C141" s="22">
        <f>C140+0.001</f>
        <v>13.001999999999999</v>
      </c>
      <c r="D141" s="23" t="s">
        <v>131</v>
      </c>
      <c r="E141" s="21"/>
      <c r="F141" s="21"/>
      <c r="G141" s="24"/>
      <c r="H141" s="37">
        <f t="shared" si="26"/>
        <v>0</v>
      </c>
      <c r="I141" s="41"/>
      <c r="J141" s="42">
        <f t="shared" si="25"/>
        <v>0</v>
      </c>
      <c r="K141" s="41"/>
      <c r="L141" s="47">
        <f t="shared" si="27"/>
        <v>0</v>
      </c>
      <c r="M141" s="41"/>
      <c r="N141" s="51">
        <f t="shared" si="28"/>
        <v>0</v>
      </c>
      <c r="O141" s="41"/>
      <c r="P141" s="55">
        <f t="shared" si="29"/>
        <v>0</v>
      </c>
    </row>
    <row r="142" spans="2:16" x14ac:dyDescent="0.35">
      <c r="B142" s="21">
        <f t="shared" si="30"/>
        <v>132</v>
      </c>
      <c r="C142" s="22">
        <f t="shared" ref="C142:C151" si="31">C141+0.001</f>
        <v>13.002999999999998</v>
      </c>
      <c r="D142" s="25" t="s">
        <v>132</v>
      </c>
      <c r="E142" s="21"/>
      <c r="F142" s="21"/>
      <c r="G142" s="24"/>
      <c r="H142" s="37">
        <f t="shared" si="26"/>
        <v>0</v>
      </c>
      <c r="I142" s="41"/>
      <c r="J142" s="42">
        <f t="shared" si="25"/>
        <v>0</v>
      </c>
      <c r="K142" s="41"/>
      <c r="L142" s="47">
        <f t="shared" si="27"/>
        <v>0</v>
      </c>
      <c r="M142" s="41"/>
      <c r="N142" s="51">
        <f t="shared" si="28"/>
        <v>0</v>
      </c>
      <c r="O142" s="41"/>
      <c r="P142" s="55">
        <f t="shared" si="29"/>
        <v>0</v>
      </c>
    </row>
    <row r="143" spans="2:16" x14ac:dyDescent="0.35">
      <c r="B143" s="21">
        <f t="shared" si="30"/>
        <v>133</v>
      </c>
      <c r="C143" s="22">
        <f t="shared" si="31"/>
        <v>13.003999999999998</v>
      </c>
      <c r="D143" s="23" t="s">
        <v>133</v>
      </c>
      <c r="E143" s="21"/>
      <c r="F143" s="21"/>
      <c r="G143" s="24"/>
      <c r="H143" s="37">
        <f t="shared" si="26"/>
        <v>0</v>
      </c>
      <c r="I143" s="41"/>
      <c r="J143" s="42">
        <f t="shared" si="25"/>
        <v>0</v>
      </c>
      <c r="K143" s="41"/>
      <c r="L143" s="47">
        <f t="shared" si="27"/>
        <v>0</v>
      </c>
      <c r="M143" s="41"/>
      <c r="N143" s="51">
        <f t="shared" si="28"/>
        <v>0</v>
      </c>
      <c r="O143" s="41"/>
      <c r="P143" s="55">
        <f t="shared" si="29"/>
        <v>0</v>
      </c>
    </row>
    <row r="144" spans="2:16" x14ac:dyDescent="0.35">
      <c r="B144" s="21">
        <f t="shared" si="30"/>
        <v>134</v>
      </c>
      <c r="C144" s="22">
        <f t="shared" si="31"/>
        <v>13.004999999999997</v>
      </c>
      <c r="D144" s="23" t="s">
        <v>134</v>
      </c>
      <c r="E144" s="21"/>
      <c r="F144" s="21"/>
      <c r="G144" s="24"/>
      <c r="H144" s="37">
        <f t="shared" si="26"/>
        <v>0</v>
      </c>
      <c r="I144" s="41"/>
      <c r="J144" s="42">
        <f t="shared" si="25"/>
        <v>0</v>
      </c>
      <c r="K144" s="41"/>
      <c r="L144" s="47">
        <f t="shared" si="27"/>
        <v>0</v>
      </c>
      <c r="M144" s="41"/>
      <c r="N144" s="51">
        <f t="shared" si="28"/>
        <v>0</v>
      </c>
      <c r="O144" s="41"/>
      <c r="P144" s="55">
        <f t="shared" si="29"/>
        <v>0</v>
      </c>
    </row>
    <row r="145" spans="2:16" x14ac:dyDescent="0.35">
      <c r="B145" s="21">
        <f t="shared" si="30"/>
        <v>135</v>
      </c>
      <c r="C145" s="22">
        <f t="shared" si="31"/>
        <v>13.005999999999997</v>
      </c>
      <c r="D145" s="23" t="s">
        <v>135</v>
      </c>
      <c r="E145" s="21"/>
      <c r="F145" s="21"/>
      <c r="G145" s="24"/>
      <c r="H145" s="37">
        <f t="shared" si="26"/>
        <v>0</v>
      </c>
      <c r="I145" s="41"/>
      <c r="J145" s="42">
        <f t="shared" si="25"/>
        <v>0</v>
      </c>
      <c r="K145" s="41"/>
      <c r="L145" s="47">
        <f t="shared" si="27"/>
        <v>0</v>
      </c>
      <c r="M145" s="41"/>
      <c r="N145" s="51">
        <f t="shared" si="28"/>
        <v>0</v>
      </c>
      <c r="O145" s="41"/>
      <c r="P145" s="55">
        <f t="shared" si="29"/>
        <v>0</v>
      </c>
    </row>
    <row r="146" spans="2:16" x14ac:dyDescent="0.35">
      <c r="B146" s="21">
        <f t="shared" si="30"/>
        <v>136</v>
      </c>
      <c r="C146" s="22">
        <f t="shared" si="31"/>
        <v>13.006999999999996</v>
      </c>
      <c r="D146" s="23" t="s">
        <v>136</v>
      </c>
      <c r="E146" s="21"/>
      <c r="F146" s="21"/>
      <c r="G146" s="24"/>
      <c r="H146" s="37">
        <f t="shared" si="26"/>
        <v>0</v>
      </c>
      <c r="I146" s="41"/>
      <c r="J146" s="42">
        <f t="shared" si="25"/>
        <v>0</v>
      </c>
      <c r="K146" s="41"/>
      <c r="L146" s="47">
        <f t="shared" si="27"/>
        <v>0</v>
      </c>
      <c r="M146" s="41"/>
      <c r="N146" s="51">
        <f t="shared" si="28"/>
        <v>0</v>
      </c>
      <c r="O146" s="41"/>
      <c r="P146" s="55">
        <f t="shared" si="29"/>
        <v>0</v>
      </c>
    </row>
    <row r="147" spans="2:16" x14ac:dyDescent="0.35">
      <c r="B147" s="21">
        <f t="shared" si="30"/>
        <v>137</v>
      </c>
      <c r="C147" s="22">
        <f t="shared" si="31"/>
        <v>13.007999999999996</v>
      </c>
      <c r="D147" s="23" t="s">
        <v>137</v>
      </c>
      <c r="E147" s="21"/>
      <c r="F147" s="21"/>
      <c r="G147" s="24"/>
      <c r="H147" s="37">
        <f t="shared" si="26"/>
        <v>0</v>
      </c>
      <c r="I147" s="41"/>
      <c r="J147" s="42">
        <f t="shared" si="25"/>
        <v>0</v>
      </c>
      <c r="K147" s="41"/>
      <c r="L147" s="47">
        <f t="shared" si="27"/>
        <v>0</v>
      </c>
      <c r="M147" s="41"/>
      <c r="N147" s="51">
        <f t="shared" si="28"/>
        <v>0</v>
      </c>
      <c r="O147" s="41"/>
      <c r="P147" s="55">
        <f t="shared" si="29"/>
        <v>0</v>
      </c>
    </row>
    <row r="148" spans="2:16" x14ac:dyDescent="0.35">
      <c r="B148" s="21">
        <f t="shared" si="30"/>
        <v>138</v>
      </c>
      <c r="C148" s="22">
        <f t="shared" si="31"/>
        <v>13.008999999999995</v>
      </c>
      <c r="D148" s="23" t="s">
        <v>138</v>
      </c>
      <c r="E148" s="21"/>
      <c r="F148" s="21"/>
      <c r="G148" s="24"/>
      <c r="H148" s="37">
        <f t="shared" si="26"/>
        <v>0</v>
      </c>
      <c r="I148" s="41"/>
      <c r="J148" s="42">
        <f t="shared" si="25"/>
        <v>0</v>
      </c>
      <c r="K148" s="41"/>
      <c r="L148" s="47">
        <f t="shared" si="27"/>
        <v>0</v>
      </c>
      <c r="M148" s="41"/>
      <c r="N148" s="51">
        <f t="shared" si="28"/>
        <v>0</v>
      </c>
      <c r="O148" s="41"/>
      <c r="P148" s="55">
        <f t="shared" si="29"/>
        <v>0</v>
      </c>
    </row>
    <row r="149" spans="2:16" x14ac:dyDescent="0.35">
      <c r="B149" s="21">
        <f t="shared" si="30"/>
        <v>139</v>
      </c>
      <c r="C149" s="22">
        <f t="shared" si="31"/>
        <v>13.009999999999994</v>
      </c>
      <c r="D149" s="23" t="s">
        <v>139</v>
      </c>
      <c r="E149" s="21"/>
      <c r="F149" s="21"/>
      <c r="G149" s="24"/>
      <c r="H149" s="37">
        <f t="shared" si="26"/>
        <v>0</v>
      </c>
      <c r="I149" s="41"/>
      <c r="J149" s="42">
        <f t="shared" si="25"/>
        <v>0</v>
      </c>
      <c r="K149" s="41"/>
      <c r="L149" s="47">
        <f t="shared" si="27"/>
        <v>0</v>
      </c>
      <c r="M149" s="41"/>
      <c r="N149" s="51">
        <f t="shared" si="28"/>
        <v>0</v>
      </c>
      <c r="O149" s="41"/>
      <c r="P149" s="55">
        <f t="shared" si="29"/>
        <v>0</v>
      </c>
    </row>
    <row r="150" spans="2:16" x14ac:dyDescent="0.35">
      <c r="B150" s="21">
        <f t="shared" si="30"/>
        <v>140</v>
      </c>
      <c r="C150" s="22">
        <f t="shared" si="31"/>
        <v>13.010999999999994</v>
      </c>
      <c r="D150" s="23" t="s">
        <v>140</v>
      </c>
      <c r="E150" s="21"/>
      <c r="F150" s="21"/>
      <c r="G150" s="24"/>
      <c r="H150" s="37">
        <f t="shared" si="26"/>
        <v>0</v>
      </c>
      <c r="I150" s="41"/>
      <c r="J150" s="42">
        <f t="shared" si="25"/>
        <v>0</v>
      </c>
      <c r="K150" s="41"/>
      <c r="L150" s="47">
        <f t="shared" si="27"/>
        <v>0</v>
      </c>
      <c r="M150" s="41"/>
      <c r="N150" s="51">
        <f t="shared" si="28"/>
        <v>0</v>
      </c>
      <c r="O150" s="41"/>
      <c r="P150" s="55">
        <f t="shared" si="29"/>
        <v>0</v>
      </c>
    </row>
    <row r="151" spans="2:16" x14ac:dyDescent="0.35">
      <c r="B151" s="21">
        <f t="shared" si="30"/>
        <v>141</v>
      </c>
      <c r="C151" s="22">
        <f t="shared" si="31"/>
        <v>13.011999999999993</v>
      </c>
      <c r="D151" s="23" t="s">
        <v>141</v>
      </c>
      <c r="E151" s="21"/>
      <c r="F151" s="21"/>
      <c r="G151" s="24"/>
      <c r="H151" s="37">
        <f t="shared" si="26"/>
        <v>0</v>
      </c>
      <c r="I151" s="41"/>
      <c r="J151" s="42">
        <f t="shared" si="25"/>
        <v>0</v>
      </c>
      <c r="K151" s="41"/>
      <c r="L151" s="47">
        <f t="shared" si="27"/>
        <v>0</v>
      </c>
      <c r="M151" s="41"/>
      <c r="N151" s="51">
        <f t="shared" si="28"/>
        <v>0</v>
      </c>
      <c r="O151" s="41"/>
      <c r="P151" s="55">
        <f t="shared" si="29"/>
        <v>0</v>
      </c>
    </row>
    <row r="152" spans="2:16" x14ac:dyDescent="0.35">
      <c r="B152" s="21">
        <f t="shared" si="30"/>
        <v>142</v>
      </c>
      <c r="C152" s="22">
        <v>15.000999999999999</v>
      </c>
      <c r="D152" s="23" t="s">
        <v>142</v>
      </c>
      <c r="E152" s="21"/>
      <c r="F152" s="21"/>
      <c r="G152" s="24"/>
      <c r="H152" s="37">
        <f t="shared" si="26"/>
        <v>0</v>
      </c>
      <c r="I152" s="41"/>
      <c r="J152" s="42">
        <f t="shared" si="25"/>
        <v>0</v>
      </c>
      <c r="K152" s="41"/>
      <c r="L152" s="47">
        <f t="shared" si="27"/>
        <v>0</v>
      </c>
      <c r="M152" s="41"/>
      <c r="N152" s="51">
        <f t="shared" si="28"/>
        <v>0</v>
      </c>
      <c r="O152" s="41"/>
      <c r="P152" s="55">
        <f t="shared" si="29"/>
        <v>0</v>
      </c>
    </row>
    <row r="153" spans="2:16" x14ac:dyDescent="0.35">
      <c r="B153" s="21">
        <f t="shared" si="30"/>
        <v>143</v>
      </c>
      <c r="C153" s="22">
        <f>C152+0.001</f>
        <v>15.001999999999999</v>
      </c>
      <c r="D153" s="23" t="s">
        <v>143</v>
      </c>
      <c r="E153" s="21"/>
      <c r="F153" s="21"/>
      <c r="G153" s="24"/>
      <c r="H153" s="37">
        <f t="shared" si="26"/>
        <v>0</v>
      </c>
      <c r="I153" s="41"/>
      <c r="J153" s="42">
        <f t="shared" si="25"/>
        <v>0</v>
      </c>
      <c r="K153" s="41"/>
      <c r="L153" s="47">
        <f t="shared" si="27"/>
        <v>0</v>
      </c>
      <c r="M153" s="41"/>
      <c r="N153" s="51">
        <f t="shared" si="28"/>
        <v>0</v>
      </c>
      <c r="O153" s="41"/>
      <c r="P153" s="55">
        <f t="shared" si="29"/>
        <v>0</v>
      </c>
    </row>
    <row r="154" spans="2:16" x14ac:dyDescent="0.35">
      <c r="B154" s="21">
        <f t="shared" si="30"/>
        <v>144</v>
      </c>
      <c r="C154" s="22">
        <f t="shared" ref="C154:C157" si="32">C153+0.001</f>
        <v>15.002999999999998</v>
      </c>
      <c r="D154" s="25" t="s">
        <v>144</v>
      </c>
      <c r="E154" s="21"/>
      <c r="F154" s="21"/>
      <c r="G154" s="24"/>
      <c r="H154" s="37">
        <f t="shared" si="26"/>
        <v>0</v>
      </c>
      <c r="I154" s="41"/>
      <c r="J154" s="42">
        <f t="shared" si="25"/>
        <v>0</v>
      </c>
      <c r="K154" s="41"/>
      <c r="L154" s="47">
        <f t="shared" si="27"/>
        <v>0</v>
      </c>
      <c r="M154" s="41"/>
      <c r="N154" s="51">
        <f t="shared" si="28"/>
        <v>0</v>
      </c>
      <c r="O154" s="41"/>
      <c r="P154" s="55">
        <f t="shared" si="29"/>
        <v>0</v>
      </c>
    </row>
    <row r="155" spans="2:16" x14ac:dyDescent="0.35">
      <c r="B155" s="21">
        <f t="shared" si="30"/>
        <v>145</v>
      </c>
      <c r="C155" s="22">
        <f t="shared" si="32"/>
        <v>15.003999999999998</v>
      </c>
      <c r="D155" s="23" t="s">
        <v>145</v>
      </c>
      <c r="E155" s="21"/>
      <c r="F155" s="21"/>
      <c r="G155" s="24"/>
      <c r="H155" s="37">
        <f t="shared" si="26"/>
        <v>0</v>
      </c>
      <c r="I155" s="41"/>
      <c r="J155" s="42">
        <f t="shared" si="25"/>
        <v>0</v>
      </c>
      <c r="K155" s="41"/>
      <c r="L155" s="47">
        <f t="shared" si="27"/>
        <v>0</v>
      </c>
      <c r="M155" s="41"/>
      <c r="N155" s="51">
        <f t="shared" si="28"/>
        <v>0</v>
      </c>
      <c r="O155" s="41"/>
      <c r="P155" s="55">
        <f t="shared" si="29"/>
        <v>0</v>
      </c>
    </row>
    <row r="156" spans="2:16" x14ac:dyDescent="0.35">
      <c r="B156" s="21">
        <f t="shared" si="30"/>
        <v>146</v>
      </c>
      <c r="C156" s="22">
        <f t="shared" si="32"/>
        <v>15.004999999999997</v>
      </c>
      <c r="D156" s="23" t="s">
        <v>146</v>
      </c>
      <c r="E156" s="21"/>
      <c r="F156" s="21"/>
      <c r="G156" s="24"/>
      <c r="H156" s="37">
        <f t="shared" si="26"/>
        <v>0</v>
      </c>
      <c r="I156" s="41"/>
      <c r="J156" s="42">
        <f t="shared" si="25"/>
        <v>0</v>
      </c>
      <c r="K156" s="41"/>
      <c r="L156" s="47">
        <f t="shared" si="27"/>
        <v>0</v>
      </c>
      <c r="M156" s="41"/>
      <c r="N156" s="51">
        <f t="shared" si="28"/>
        <v>0</v>
      </c>
      <c r="O156" s="41"/>
      <c r="P156" s="55">
        <f t="shared" si="29"/>
        <v>0</v>
      </c>
    </row>
    <row r="157" spans="2:16" ht="15" thickBot="1" x14ac:dyDescent="0.4">
      <c r="B157" s="26">
        <f t="shared" si="30"/>
        <v>147</v>
      </c>
      <c r="C157" s="27">
        <f t="shared" si="32"/>
        <v>15.005999999999997</v>
      </c>
      <c r="D157" s="28" t="s">
        <v>147</v>
      </c>
      <c r="E157" s="26"/>
      <c r="F157" s="26"/>
      <c r="G157" s="29"/>
      <c r="H157" s="38">
        <f t="shared" si="26"/>
        <v>0</v>
      </c>
      <c r="I157" s="43"/>
      <c r="J157" s="44">
        <f t="shared" ref="J157" si="33">I157*E157</f>
        <v>0</v>
      </c>
      <c r="K157" s="43"/>
      <c r="L157" s="48">
        <f t="shared" si="27"/>
        <v>0</v>
      </c>
      <c r="M157" s="43"/>
      <c r="N157" s="52">
        <f>M19*E157</f>
        <v>0</v>
      </c>
      <c r="O157" s="43"/>
      <c r="P157" s="56">
        <f t="shared" si="29"/>
        <v>0</v>
      </c>
    </row>
    <row r="158" spans="2:16" s="30" customFormat="1" ht="25" customHeight="1" x14ac:dyDescent="0.35">
      <c r="B158" s="65"/>
      <c r="C158" s="65"/>
      <c r="D158" s="31"/>
      <c r="E158" s="32"/>
      <c r="F158" s="35" t="s">
        <v>155</v>
      </c>
      <c r="G158" s="74">
        <f>SUM(H11:H157)</f>
        <v>4185</v>
      </c>
      <c r="H158" s="75"/>
      <c r="I158" s="66">
        <f>SUM(J11:J157)</f>
        <v>4310</v>
      </c>
      <c r="J158" s="67"/>
      <c r="K158" s="68">
        <f>SUM(L11:L157)</f>
        <v>5260</v>
      </c>
      <c r="L158" s="69"/>
      <c r="M158" s="91">
        <f>SUM(N11:N157)</f>
        <v>0</v>
      </c>
      <c r="N158" s="92"/>
      <c r="O158" s="93">
        <f>SUM(P11:P157)</f>
        <v>0</v>
      </c>
      <c r="P158" s="94"/>
    </row>
    <row r="159" spans="2:16" s="30" customFormat="1" ht="25" customHeight="1" x14ac:dyDescent="0.35">
      <c r="B159" s="33"/>
      <c r="C159" s="34"/>
      <c r="D159" s="35" t="s">
        <v>171</v>
      </c>
      <c r="E159" s="18">
        <v>9.9000000000000005E-2</v>
      </c>
      <c r="F159" s="35" t="s">
        <v>156</v>
      </c>
      <c r="G159" s="76">
        <f>G158*$E$159</f>
        <v>414.315</v>
      </c>
      <c r="H159" s="77"/>
      <c r="I159" s="57">
        <f>I158*$E$159</f>
        <v>426.69</v>
      </c>
      <c r="J159" s="58"/>
      <c r="K159" s="59">
        <f>K158*$E$159</f>
        <v>520.74</v>
      </c>
      <c r="L159" s="60"/>
      <c r="M159" s="99">
        <f>M158*$E$159</f>
        <v>0</v>
      </c>
      <c r="N159" s="100"/>
      <c r="O159" s="101">
        <f>O158*$E$159</f>
        <v>0</v>
      </c>
      <c r="P159" s="102"/>
    </row>
    <row r="160" spans="2:16" s="30" customFormat="1" ht="25" customHeight="1" x14ac:dyDescent="0.35">
      <c r="B160" s="33"/>
      <c r="C160" s="34"/>
      <c r="D160" s="31"/>
      <c r="E160" s="32"/>
      <c r="F160" s="35" t="s">
        <v>157</v>
      </c>
      <c r="G160" s="76">
        <f>G158+G159</f>
        <v>4599.3149999999996</v>
      </c>
      <c r="H160" s="77"/>
      <c r="I160" s="57">
        <f>I158+I159</f>
        <v>4736.6899999999996</v>
      </c>
      <c r="J160" s="58"/>
      <c r="K160" s="59">
        <f t="shared" ref="K160" si="34">K158+K159</f>
        <v>5780.74</v>
      </c>
      <c r="L160" s="60"/>
      <c r="M160" s="99">
        <f t="shared" ref="M160" si="35">M158+M159</f>
        <v>0</v>
      </c>
      <c r="N160" s="100"/>
      <c r="O160" s="101">
        <f t="shared" ref="O160" si="36">O158+O159</f>
        <v>0</v>
      </c>
      <c r="P160" s="102"/>
    </row>
    <row r="162" spans="2:23" ht="50" customHeight="1" x14ac:dyDescent="0.35">
      <c r="B162" s="90" t="s">
        <v>174</v>
      </c>
      <c r="C162" s="90"/>
      <c r="D162" s="90"/>
      <c r="E162" s="90"/>
      <c r="F162" s="90"/>
      <c r="G162" s="90"/>
      <c r="H162" s="90"/>
      <c r="I162" s="20"/>
      <c r="J162" s="20"/>
      <c r="K162" s="20"/>
      <c r="L162" s="20"/>
      <c r="M162" s="20"/>
      <c r="N162" s="20"/>
      <c r="O162" s="20"/>
      <c r="P162" s="20"/>
      <c r="Q162" s="20"/>
      <c r="R162" s="20"/>
      <c r="S162" s="20"/>
      <c r="T162" s="20"/>
      <c r="U162" s="20"/>
      <c r="W162" s="11"/>
    </row>
  </sheetData>
  <mergeCells count="39">
    <mergeCell ref="B7:D7"/>
    <mergeCell ref="E7:F7"/>
    <mergeCell ref="G7:J7"/>
    <mergeCell ref="K7:P7"/>
    <mergeCell ref="B162:H162"/>
    <mergeCell ref="M158:N158"/>
    <mergeCell ref="O158:P158"/>
    <mergeCell ref="M9:N9"/>
    <mergeCell ref="O9:P9"/>
    <mergeCell ref="I160:J160"/>
    <mergeCell ref="K160:L160"/>
    <mergeCell ref="M160:N160"/>
    <mergeCell ref="O160:P160"/>
    <mergeCell ref="M159:N159"/>
    <mergeCell ref="O159:P159"/>
    <mergeCell ref="G160:H160"/>
    <mergeCell ref="K3:P3"/>
    <mergeCell ref="K4:P4"/>
    <mergeCell ref="B6:D6"/>
    <mergeCell ref="E6:F6"/>
    <mergeCell ref="G6:J6"/>
    <mergeCell ref="K6:P6"/>
    <mergeCell ref="B3:D3"/>
    <mergeCell ref="E3:F3"/>
    <mergeCell ref="B4:D4"/>
    <mergeCell ref="E4:F4"/>
    <mergeCell ref="G3:J3"/>
    <mergeCell ref="G4:J4"/>
    <mergeCell ref="I159:J159"/>
    <mergeCell ref="K159:L159"/>
    <mergeCell ref="I9:J9"/>
    <mergeCell ref="K9:L9"/>
    <mergeCell ref="B158:C158"/>
    <mergeCell ref="I158:J158"/>
    <mergeCell ref="K158:L158"/>
    <mergeCell ref="B9:F9"/>
    <mergeCell ref="G9:H9"/>
    <mergeCell ref="G158:H158"/>
    <mergeCell ref="G159:H159"/>
  </mergeCells>
  <hyperlinks>
    <hyperlink ref="B162:H162" r:id="rId1" display="CLICK HERE TO CREATE IN SMARTSHEET" xr:uid="{A287C9B7-6484-4C2F-92C4-F661DE8EB9B5}"/>
  </hyperlinks>
  <pageMargins left="0.4" right="0.4" top="0.4" bottom="0.4" header="0" footer="0"/>
  <pageSetup scale="63" fitToHeight="0" orientation="landscape" verticalDpi="1200"/>
  <ignoredErrors>
    <ignoredError sqref="C8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14B71-ED3B-C340-9C0D-AB67FF254DD6}">
  <sheetPr>
    <tabColor theme="1" tint="0.34998626667073579"/>
  </sheetPr>
  <dimension ref="B1:B2"/>
  <sheetViews>
    <sheetView showGridLines="0" workbookViewId="0">
      <selection activeCell="AJ87" sqref="AJ87"/>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8" customHeight="1" x14ac:dyDescent="0.35">
      <c r="B2" s="9" t="s">
        <v>159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Bid Tabulation</vt:lpstr>
      <vt:lpstr>- Disclaimer -</vt:lpstr>
      <vt:lpstr>'Bid Tabulation'!Print_Area</vt:lpstr>
      <vt:lpstr>'Bid Tabulation'!Print_Titles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2015-10-21T21:07:08Z</cp:lastPrinted>
  <dcterms:created xsi:type="dcterms:W3CDTF">2015-10-16T18:04:06Z</dcterms:created>
  <dcterms:modified xsi:type="dcterms:W3CDTF">2021-06-11T16:36:02Z</dcterms:modified>
</cp:coreProperties>
</file>