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d.docs.live.net/2eba328ab996dff9/Work/Smartsheet_Publishing/Templates for Update/Cost Benefit Analysis/"/>
    </mc:Choice>
  </mc:AlternateContent>
  <xr:revisionPtr revIDLastSave="0" documentId="8_{048B44BB-0F1D-4D96-9CCE-EC42607ABEA5}" xr6:coauthVersionLast="45" xr6:coauthVersionMax="45" xr10:uidLastSave="{00000000-0000-0000-0000-000000000000}"/>
  <bookViews>
    <workbookView xWindow="-120" yWindow="-120" windowWidth="29040" windowHeight="15840" xr2:uid="{00000000-000D-0000-FFFF-FFFF00000000}"/>
  </bookViews>
  <sheets>
    <sheet name="Cost Benefit Analysis Dashboard" sheetId="1" r:id="rId1"/>
    <sheet name="Data" sheetId="3" r:id="rId2"/>
    <sheet name="- Disclaimer -" sheetId="4" r:id="rId3"/>
  </sheets>
  <calcPr calcId="19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16" i="3" l="1"/>
  <c r="G25" i="3"/>
  <c r="G26" i="3"/>
  <c r="G31" i="3"/>
  <c r="F33" i="3"/>
  <c r="G45" i="3"/>
  <c r="G46" i="3"/>
  <c r="G47" i="3"/>
  <c r="G48" i="3"/>
  <c r="G49" i="3"/>
  <c r="G50" i="3"/>
  <c r="H9" i="3"/>
  <c r="H10" i="3"/>
  <c r="H11" i="3"/>
  <c r="H12" i="3"/>
  <c r="H13" i="3"/>
  <c r="H14" i="3"/>
  <c r="H15" i="3"/>
  <c r="H16" i="3"/>
  <c r="H18" i="3"/>
  <c r="H19" i="3"/>
  <c r="H20" i="3"/>
  <c r="H21" i="3"/>
  <c r="H22" i="3"/>
  <c r="H23" i="3"/>
  <c r="H24" i="3"/>
  <c r="H25" i="3"/>
  <c r="H26" i="3"/>
  <c r="G51" i="3"/>
  <c r="G52" i="3"/>
  <c r="C50" i="3"/>
  <c r="G41" i="3"/>
  <c r="C16" i="3"/>
  <c r="C25" i="3"/>
  <c r="C26" i="3"/>
  <c r="C31" i="3"/>
  <c r="D16" i="3"/>
  <c r="D25" i="3"/>
  <c r="D26" i="3"/>
  <c r="D31" i="3"/>
  <c r="C33" i="3"/>
  <c r="C34" i="3"/>
  <c r="C35" i="3"/>
  <c r="E16" i="3"/>
  <c r="E25" i="3"/>
  <c r="E26" i="3"/>
  <c r="E31" i="3"/>
  <c r="D33" i="3"/>
  <c r="D34" i="3"/>
  <c r="D35" i="3"/>
  <c r="F16" i="3"/>
  <c r="F25" i="3"/>
  <c r="F26" i="3"/>
  <c r="F31" i="3"/>
  <c r="E33" i="3"/>
  <c r="E34" i="3"/>
  <c r="E35" i="3"/>
  <c r="F34" i="3"/>
  <c r="F35" i="3"/>
  <c r="G34" i="3"/>
  <c r="G35" i="3"/>
  <c r="H31" i="3"/>
  <c r="H33" i="3"/>
  <c r="H34" i="3"/>
  <c r="H35" i="3"/>
  <c r="C36" i="3"/>
  <c r="D36" i="3"/>
  <c r="E36" i="3"/>
  <c r="F36" i="3"/>
  <c r="G36" i="3"/>
  <c r="H36" i="3"/>
  <c r="H37" i="3"/>
  <c r="G37" i="3"/>
  <c r="F37" i="3"/>
  <c r="E37" i="3"/>
  <c r="D37" i="3"/>
  <c r="C37" i="3"/>
</calcChain>
</file>

<file path=xl/sharedStrings.xml><?xml version="1.0" encoding="utf-8"?>
<sst xmlns="http://schemas.openxmlformats.org/spreadsheetml/2006/main" count="61" uniqueCount="45">
  <si>
    <t>COMPANY NAME</t>
  </si>
  <si>
    <t>COMPLETED BY</t>
  </si>
  <si>
    <t>TOTAL COSTS</t>
  </si>
  <si>
    <t>YEAR 1</t>
  </si>
  <si>
    <t>YEAR 2</t>
  </si>
  <si>
    <t>YEAR 3</t>
  </si>
  <si>
    <t>YEAR 4</t>
  </si>
  <si>
    <t>YEAR 5</t>
  </si>
  <si>
    <t>TOTAL</t>
  </si>
  <si>
    <t>COST BENEFIT ANALYSIS DASHBOARD TEMPLATE</t>
  </si>
  <si>
    <t>PROJECT TITLE</t>
  </si>
  <si>
    <t>DATE UPDATED</t>
  </si>
  <si>
    <t>PROJECT COSTS</t>
  </si>
  <si>
    <t>DESCRIPTION</t>
  </si>
  <si>
    <t>DEVELOPMENT</t>
  </si>
  <si>
    <t>TOTAL DEVELOPMENT COSTS</t>
  </si>
  <si>
    <t>SUPPORT</t>
  </si>
  <si>
    <t>TOTAL SUPPORT COSTS</t>
  </si>
  <si>
    <t>Employee Salaries</t>
  </si>
  <si>
    <t>Additional Internal Expenses</t>
  </si>
  <si>
    <t>Consulting Costs</t>
  </si>
  <si>
    <t>Capital Expenditures</t>
  </si>
  <si>
    <t>BENEFITS / SAVINGS</t>
  </si>
  <si>
    <t>CURRENT</t>
  </si>
  <si>
    <t>PROCESS</t>
  </si>
  <si>
    <t>NEW</t>
  </si>
  <si>
    <t>TOTAL ANNUAL PRICE</t>
  </si>
  <si>
    <t>ANNUAL SAVINGS</t>
  </si>
  <si>
    <t>CUMULATIVE SAVINGS</t>
  </si>
  <si>
    <t>CUMULATIVE COSTS</t>
  </si>
  <si>
    <t>CUMULATIVE TOTAL NET SAVINGS</t>
  </si>
  <si>
    <t>Operational</t>
  </si>
  <si>
    <t>Recurring</t>
  </si>
  <si>
    <t>FUTURE VALUE</t>
  </si>
  <si>
    <t>PRESENT VALUE</t>
  </si>
  <si>
    <t>INTEREST RATE</t>
  </si>
  <si>
    <t>YEARS PROJECT WILL LAST</t>
  </si>
  <si>
    <t>NET PRESENT VALUE</t>
  </si>
  <si>
    <t>FISCAL YEAR</t>
  </si>
  <si>
    <t>FISCAL YEAR RETURN</t>
  </si>
  <si>
    <t>PROJECT DEVELOPMENT TOTAL</t>
  </si>
  <si>
    <t>CLICK HERE TO CREATE COST BENEFIT ANALYSIS DASHBOARD TEMPLATES IN SMARTSHEET</t>
  </si>
  <si>
    <t>Non-Recurring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</si>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</sst>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_);_(&quot;$&quot;* \(#,##0\);_(&quot;$&quot;* &quot;-&quot;??_);_(@_)"/>
    <numFmt numFmtId="165" formatCode="&quot;$&quot;#,##0"/>
  </numFmts>
  <fonts count="25" x14ac:knownFonts="1">
    <font>
      <sz val="11"/>
      <color theme="1"/>
      <name val="Calibri"/>
      <family val="2"/>
      <scheme val="minor"/>
    </font>
    <font>
      <sz val="11"/>
      <color theme="1"/>
      <name val="Calibri"/>
      <family val="2"/>
      <scheme val="minor"/>
    </font>
    <font>
      <sz val="12"/>
      <color theme="1"/>
      <name val="Arial"/>
    </font>
    <font>
      <sz val="12"/>
      <color theme="1"/>
      <name val="Calibri"/>
      <family val="2"/>
    </font>
    <font>
      <sz val="11"/>
      <color theme="1"/>
      <name val="Calibri"/>
    </font>
    <font>
      <b/>
      <sz val="11"/>
      <color theme="1"/>
      <name val="Calibri"/>
    </font>
    <font>
      <sz val="16"/>
      <color theme="1"/>
      <name val="Calibri"/>
    </font>
    <font>
      <b/>
      <sz val="22"/>
      <color theme="4" tint="-0.249977111117893"/>
      <name val="Arial"/>
    </font>
    <font>
      <b/>
      <sz val="22"/>
      <color theme="4"/>
      <name val="Arial"/>
    </font>
    <font>
      <b/>
      <sz val="22"/>
      <color theme="6" tint="-0.249977111117893"/>
      <name val="Arial"/>
    </font>
    <font>
      <sz val="11"/>
      <color theme="1"/>
      <name val="Arial"/>
    </font>
    <font>
      <b/>
      <sz val="12"/>
      <color theme="1"/>
      <name val="Arial"/>
    </font>
    <font>
      <b/>
      <sz val="11"/>
      <color theme="1"/>
      <name val="Arial"/>
    </font>
    <font>
      <sz val="16"/>
      <color theme="1"/>
      <name val="Arial"/>
    </font>
    <font>
      <b/>
      <sz val="10"/>
      <color theme="0"/>
      <name val="Arial"/>
    </font>
    <font>
      <sz val="10"/>
      <color theme="1"/>
      <name val="Arial"/>
    </font>
    <font>
      <b/>
      <sz val="10"/>
      <color theme="1"/>
      <name val="Arial"/>
    </font>
    <font>
      <sz val="10"/>
      <color theme="1"/>
      <name val="Calibri"/>
    </font>
    <font>
      <b/>
      <sz val="11"/>
      <color theme="0"/>
      <name val="Arial"/>
    </font>
    <font>
      <b/>
      <sz val="9"/>
      <color theme="1"/>
      <name val="Arial"/>
    </font>
    <font>
      <b/>
      <sz val="10"/>
      <color theme="4" tint="-0.499984740745262"/>
      <name val="Arial"/>
    </font>
    <font>
      <u/>
      <sz val="11"/>
      <color theme="10"/>
      <name val="Calibri"/>
      <family val="2"/>
      <scheme val="minor"/>
    </font>
    <font>
      <b/>
      <sz val="14"/>
      <color theme="0"/>
      <name val="Calibri"/>
      <family val="2"/>
      <scheme val="minor"/>
    </font>
    <font>
      <b/>
      <sz val="22"/>
      <color theme="0"/>
      <name val="Century Gothic"/>
      <family val="2"/>
    </font>
    <font>
      <sz val="12"/>
      <color theme="1"/>
      <name val="Arial"/>
      <family val="2"/>
    </font>
  </fonts>
  <fills count="15">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499984740745262"/>
        <bgColor indexed="64"/>
      </patternFill>
    </fill>
    <fill>
      <patternFill patternType="darkDown">
        <fgColor theme="5" tint="0.39994506668294322"/>
        <bgColor theme="0"/>
      </patternFill>
    </fill>
    <fill>
      <patternFill patternType="solid">
        <fgColor theme="5" tint="0.59999389629810485"/>
        <bgColor indexed="64"/>
      </patternFill>
    </fill>
    <fill>
      <patternFill patternType="darkDown">
        <fgColor theme="4" tint="0.39994506668294322"/>
        <bgColor theme="0"/>
      </patternFill>
    </fill>
    <fill>
      <patternFill patternType="solid">
        <fgColor rgb="FF92D050"/>
        <bgColor rgb="FF000000"/>
      </patternFill>
    </fill>
    <fill>
      <patternFill patternType="solid">
        <fgColor rgb="FF00BD32"/>
        <bgColor rgb="FF000000"/>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1" fillId="0" borderId="0"/>
  </cellStyleXfs>
  <cellXfs count="79">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center" indent="1"/>
    </xf>
    <xf numFmtId="0" fontId="6" fillId="0" borderId="0" xfId="0" applyFont="1"/>
    <xf numFmtId="0" fontId="3" fillId="0" borderId="0" xfId="0" applyFont="1" applyProtection="1">
      <protection locked="0"/>
    </xf>
    <xf numFmtId="10" fontId="3" fillId="0" borderId="0" xfId="0" applyNumberFormat="1" applyFont="1" applyProtection="1"/>
    <xf numFmtId="8" fontId="3" fillId="0" borderId="0" xfId="0" applyNumberFormat="1" applyFont="1" applyProtection="1">
      <protection locked="0"/>
    </xf>
    <xf numFmtId="0" fontId="7" fillId="0" borderId="0" xfId="0" applyFont="1" applyAlignment="1"/>
    <xf numFmtId="0" fontId="8" fillId="0" borderId="0" xfId="0" applyFont="1" applyAlignment="1"/>
    <xf numFmtId="0" fontId="9" fillId="0" borderId="0" xfId="0" applyFont="1" applyAlignment="1">
      <alignment horizontal="left" vertical="center"/>
    </xf>
    <xf numFmtId="0" fontId="10" fillId="0" borderId="0" xfId="0" applyFont="1"/>
    <xf numFmtId="0" fontId="11" fillId="0" borderId="0" xfId="0" applyFont="1"/>
    <xf numFmtId="0" fontId="12" fillId="0" borderId="0" xfId="0" applyFont="1" applyAlignment="1">
      <alignment horizontal="left" vertical="center" indent="1"/>
    </xf>
    <xf numFmtId="0" fontId="13" fillId="0" borderId="0" xfId="0" applyFont="1"/>
    <xf numFmtId="0" fontId="14" fillId="9" borderId="1" xfId="0" applyFont="1" applyFill="1" applyBorder="1" applyAlignment="1">
      <alignment horizontal="left" vertical="center" indent="1"/>
    </xf>
    <xf numFmtId="0" fontId="15" fillId="0" borderId="1" xfId="0" applyFont="1" applyBorder="1" applyAlignment="1">
      <alignment horizontal="left" vertical="center" indent="1"/>
    </xf>
    <xf numFmtId="0" fontId="15" fillId="0" borderId="0" xfId="0" applyFont="1"/>
    <xf numFmtId="0" fontId="17" fillId="0" borderId="0" xfId="0" applyFont="1"/>
    <xf numFmtId="0" fontId="15" fillId="0" borderId="0" xfId="0" applyFont="1" applyAlignment="1">
      <alignment horizontal="left" vertical="center" indent="1"/>
    </xf>
    <xf numFmtId="0" fontId="15" fillId="0" borderId="0" xfId="0" applyFont="1" applyAlignment="1">
      <alignment vertical="center"/>
    </xf>
    <xf numFmtId="0" fontId="15" fillId="0" borderId="0" xfId="0" applyFont="1" applyAlignment="1" applyProtection="1">
      <alignment vertical="center"/>
      <protection locked="0"/>
    </xf>
    <xf numFmtId="0" fontId="14" fillId="6" borderId="1" xfId="0" applyFont="1" applyFill="1" applyBorder="1" applyAlignment="1">
      <alignment horizontal="center" vertical="center"/>
    </xf>
    <xf numFmtId="44" fontId="15" fillId="10" borderId="1" xfId="1" applyFont="1" applyFill="1" applyBorder="1" applyAlignment="1">
      <alignment vertical="center"/>
    </xf>
    <xf numFmtId="0" fontId="14" fillId="7" borderId="1" xfId="0" applyFont="1" applyFill="1" applyBorder="1" applyAlignment="1">
      <alignment horizontal="center" vertical="center"/>
    </xf>
    <xf numFmtId="0" fontId="14" fillId="7" borderId="6" xfId="0" applyFont="1" applyFill="1" applyBorder="1" applyAlignment="1">
      <alignment horizontal="center" vertical="center"/>
    </xf>
    <xf numFmtId="0" fontId="19" fillId="3" borderId="5" xfId="0" applyFont="1" applyFill="1" applyBorder="1" applyAlignment="1">
      <alignment horizontal="right" vertical="center" indent="1"/>
    </xf>
    <xf numFmtId="0" fontId="19" fillId="3" borderId="1" xfId="0" applyFont="1" applyFill="1" applyBorder="1" applyAlignment="1">
      <alignment horizontal="right" vertical="center" indent="1"/>
    </xf>
    <xf numFmtId="0" fontId="19" fillId="11" borderId="5" xfId="0" applyFont="1" applyFill="1" applyBorder="1" applyAlignment="1">
      <alignment horizontal="right" vertical="center" indent="1"/>
    </xf>
    <xf numFmtId="164" fontId="15" fillId="0" borderId="1" xfId="1" applyNumberFormat="1" applyFont="1" applyBorder="1" applyAlignment="1">
      <alignment vertical="center"/>
    </xf>
    <xf numFmtId="164" fontId="15" fillId="8" borderId="1" xfId="1" applyNumberFormat="1" applyFont="1" applyFill="1" applyBorder="1" applyAlignment="1">
      <alignment vertical="center"/>
    </xf>
    <xf numFmtId="164" fontId="15" fillId="3" borderId="5" xfId="1" applyNumberFormat="1" applyFont="1" applyFill="1" applyBorder="1" applyAlignment="1">
      <alignment vertical="center"/>
    </xf>
    <xf numFmtId="164" fontId="15" fillId="10" borderId="6" xfId="1" applyNumberFormat="1" applyFont="1" applyFill="1" applyBorder="1" applyAlignment="1">
      <alignment vertical="center"/>
    </xf>
    <xf numFmtId="164" fontId="15" fillId="11" borderId="5" xfId="1" applyNumberFormat="1" applyFont="1" applyFill="1" applyBorder="1" applyAlignment="1">
      <alignment vertical="center"/>
    </xf>
    <xf numFmtId="164" fontId="15" fillId="0" borderId="5" xfId="1" applyNumberFormat="1" applyFont="1" applyFill="1" applyBorder="1" applyAlignment="1">
      <alignment vertical="center"/>
    </xf>
    <xf numFmtId="164" fontId="15" fillId="8" borderId="7" xfId="1" applyNumberFormat="1" applyFont="1" applyFill="1" applyBorder="1" applyAlignment="1">
      <alignment vertical="center"/>
    </xf>
    <xf numFmtId="164" fontId="15" fillId="3" borderId="7" xfId="1" applyNumberFormat="1" applyFont="1" applyFill="1" applyBorder="1" applyAlignment="1">
      <alignment vertical="center"/>
    </xf>
    <xf numFmtId="164" fontId="15" fillId="3" borderId="1" xfId="1" applyNumberFormat="1" applyFont="1" applyFill="1" applyBorder="1" applyAlignment="1">
      <alignment vertical="center"/>
    </xf>
    <xf numFmtId="0" fontId="19" fillId="3" borderId="7" xfId="0" applyFont="1" applyFill="1" applyBorder="1" applyAlignment="1">
      <alignment horizontal="right" vertical="center" indent="1"/>
    </xf>
    <xf numFmtId="164" fontId="15" fillId="8" borderId="5" xfId="1" applyNumberFormat="1" applyFont="1" applyFill="1" applyBorder="1" applyAlignment="1">
      <alignment vertical="center"/>
    </xf>
    <xf numFmtId="165" fontId="15" fillId="0" borderId="1" xfId="0" applyNumberFormat="1" applyFont="1" applyFill="1" applyBorder="1" applyAlignment="1">
      <alignment horizontal="center" vertical="center"/>
    </xf>
    <xf numFmtId="44" fontId="14" fillId="2"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0" fontId="16" fillId="4" borderId="1" xfId="0" applyFont="1" applyFill="1" applyBorder="1" applyAlignment="1">
      <alignment horizontal="right" vertical="center" indent="1"/>
    </xf>
    <xf numFmtId="0" fontId="22" fillId="13" borderId="0" xfId="3" applyFont="1" applyFill="1" applyAlignment="1">
      <alignment horizontal="center" vertical="center"/>
    </xf>
    <xf numFmtId="0" fontId="15" fillId="0" borderId="1" xfId="0" applyFont="1" applyBorder="1" applyAlignment="1">
      <alignment horizontal="left" vertical="center" indent="1"/>
    </xf>
    <xf numFmtId="165" fontId="15" fillId="4" borderId="2" xfId="1" applyNumberFormat="1" applyFont="1" applyFill="1" applyBorder="1" applyAlignment="1">
      <alignment horizontal="center" vertical="center"/>
    </xf>
    <xf numFmtId="165" fontId="15" fillId="4" borderId="3" xfId="1" applyNumberFormat="1" applyFont="1" applyFill="1" applyBorder="1" applyAlignment="1">
      <alignment horizontal="center" vertical="center"/>
    </xf>
    <xf numFmtId="165" fontId="15" fillId="4" borderId="4" xfId="1" applyNumberFormat="1" applyFont="1" applyFill="1" applyBorder="1" applyAlignment="1">
      <alignment horizontal="center" vertical="center"/>
    </xf>
    <xf numFmtId="0" fontId="16" fillId="12" borderId="8" xfId="0" applyFont="1" applyFill="1" applyBorder="1" applyAlignment="1">
      <alignment horizontal="center" vertical="center"/>
    </xf>
    <xf numFmtId="0" fontId="16" fillId="12" borderId="0" xfId="0" applyFont="1" applyFill="1" applyBorder="1" applyAlignment="1">
      <alignment horizontal="center" vertical="center"/>
    </xf>
    <xf numFmtId="165" fontId="16" fillId="4" borderId="2" xfId="1" applyNumberFormat="1" applyFont="1" applyFill="1" applyBorder="1" applyAlignment="1">
      <alignment horizontal="right" vertical="center" indent="1"/>
    </xf>
    <xf numFmtId="165" fontId="16" fillId="4" borderId="3" xfId="1" applyNumberFormat="1" applyFont="1" applyFill="1" applyBorder="1" applyAlignment="1">
      <alignment horizontal="right" vertical="center" indent="1"/>
    </xf>
    <xf numFmtId="165" fontId="16" fillId="4" borderId="4" xfId="1" applyNumberFormat="1" applyFont="1" applyFill="1" applyBorder="1" applyAlignment="1">
      <alignment horizontal="right" vertical="center" indent="1"/>
    </xf>
    <xf numFmtId="165" fontId="15" fillId="0" borderId="2" xfId="2" applyNumberFormat="1" applyFont="1" applyFill="1" applyBorder="1" applyAlignment="1">
      <alignment horizontal="center" vertical="center"/>
    </xf>
    <xf numFmtId="165" fontId="15" fillId="0" borderId="3" xfId="2" applyNumberFormat="1" applyFont="1" applyFill="1" applyBorder="1" applyAlignment="1">
      <alignment horizontal="center" vertical="center"/>
    </xf>
    <xf numFmtId="165" fontId="15" fillId="0" borderId="4" xfId="2" applyNumberFormat="1" applyFont="1" applyFill="1" applyBorder="1" applyAlignment="1">
      <alignment horizontal="center" vertical="center"/>
    </xf>
    <xf numFmtId="165" fontId="15" fillId="0" borderId="2" xfId="1" applyNumberFormat="1" applyFont="1" applyFill="1" applyBorder="1" applyAlignment="1">
      <alignment horizontal="center" vertical="center"/>
    </xf>
    <xf numFmtId="165" fontId="15" fillId="0" borderId="4" xfId="1" applyNumberFormat="1" applyFont="1" applyFill="1" applyBorder="1" applyAlignment="1">
      <alignment horizontal="center" vertical="center"/>
    </xf>
    <xf numFmtId="0" fontId="14" fillId="9" borderId="2"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4" xfId="0" applyFont="1" applyFill="1" applyBorder="1" applyAlignment="1">
      <alignment horizontal="center" vertical="center"/>
    </xf>
    <xf numFmtId="44" fontId="14" fillId="2" borderId="2" xfId="0" applyNumberFormat="1" applyFont="1" applyFill="1" applyBorder="1" applyAlignment="1">
      <alignment horizontal="center" vertical="center"/>
    </xf>
    <xf numFmtId="44" fontId="14" fillId="2" borderId="4" xfId="0" applyNumberFormat="1" applyFont="1" applyFill="1" applyBorder="1" applyAlignment="1">
      <alignment horizontal="center" vertical="center"/>
    </xf>
    <xf numFmtId="44" fontId="14" fillId="2" borderId="2" xfId="1" applyNumberFormat="1" applyFont="1" applyFill="1" applyBorder="1" applyAlignment="1">
      <alignment horizontal="center" vertical="center"/>
    </xf>
    <xf numFmtId="44" fontId="14" fillId="2" borderId="4" xfId="1" applyNumberFormat="1" applyFont="1" applyFill="1" applyBorder="1" applyAlignment="1">
      <alignment horizontal="center" vertical="center"/>
    </xf>
    <xf numFmtId="9" fontId="15" fillId="0" borderId="2" xfId="2" applyFont="1" applyFill="1" applyBorder="1" applyAlignment="1">
      <alignment horizontal="center" vertical="center"/>
    </xf>
    <xf numFmtId="9" fontId="15" fillId="0" borderId="4" xfId="2" applyFont="1" applyFill="1" applyBorder="1" applyAlignment="1">
      <alignment horizontal="center" vertical="center"/>
    </xf>
    <xf numFmtId="1" fontId="15" fillId="0" borderId="2" xfId="0" applyNumberFormat="1" applyFont="1" applyFill="1" applyBorder="1" applyAlignment="1">
      <alignment horizontal="center" vertical="center"/>
    </xf>
    <xf numFmtId="1" fontId="15" fillId="0" borderId="4" xfId="0" applyNumberFormat="1" applyFont="1" applyFill="1" applyBorder="1" applyAlignment="1">
      <alignment horizontal="center" vertical="center"/>
    </xf>
    <xf numFmtId="44" fontId="14" fillId="2" borderId="3" xfId="0" applyNumberFormat="1" applyFont="1" applyFill="1" applyBorder="1" applyAlignment="1">
      <alignment horizontal="center" vertical="center"/>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23" fillId="14" borderId="0" xfId="3" applyFont="1" applyFill="1" applyAlignment="1">
      <alignment horizontal="center" vertical="center"/>
    </xf>
    <xf numFmtId="0" fontId="24" fillId="0" borderId="9" xfId="4" applyFont="1" applyBorder="1" applyAlignment="1">
      <alignment horizontal="left" vertical="center" wrapText="1" indent="2"/>
    </xf>
    <xf numFmtId="0" fontId="1" fillId="0" borderId="0" xfId="4"/>
  </cellXfs>
  <cellStyles count="5">
    <cellStyle name="Normal 2" xfId="4" xr:uid="{F8C88394-2573-428A-8609-C704E033F049}"/>
    <cellStyle name="Гиперссылка" xfId="3" builtinId="8"/>
    <cellStyle name="Денежный" xfId="1" builtinId="4"/>
    <cellStyle name="Обычный" xfId="0" builtinId="0"/>
    <cellStyle name="Процентный" xfId="2" builtinId="5"/>
  </cellStyles>
  <dxfs count="0"/>
  <tableStyles count="0" defaultTableStyle="TableStyleMedium2" defaultPivotStyle="PivotStyleLight16"/>
  <colors>
    <mruColors>
      <color rgb="FF00BD32"/>
      <color rgb="FFFF7B65"/>
      <color rgb="FFFF6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a:noFill/>
            </a:ln>
            <a:effectLst>
              <a:outerShdw blurRad="50800" dist="38100" dir="5400000" algn="t" rotWithShape="0">
                <a:prstClr val="black">
                  <a:alpha val="40000"/>
                </a:prstClr>
              </a:outerShdw>
            </a:effectLst>
          </c:spPr>
          <c:dPt>
            <c:idx val="0"/>
            <c:bubble3D val="0"/>
            <c:spPr>
              <a:solidFill>
                <a:schemeClr val="accent1"/>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1-4663-4016-ACB4-CD87D803B143}"/>
              </c:ext>
            </c:extLst>
          </c:dPt>
          <c:dPt>
            <c:idx val="1"/>
            <c:bubble3D val="0"/>
            <c:spPr>
              <a:solidFill>
                <a:schemeClr val="accent2"/>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3-4663-4016-ACB4-CD87D803B143}"/>
              </c:ext>
            </c:extLst>
          </c:dPt>
          <c:dPt>
            <c:idx val="2"/>
            <c:bubble3D val="0"/>
            <c:spPr>
              <a:solidFill>
                <a:schemeClr val="accent3"/>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5-4663-4016-ACB4-CD87D803B143}"/>
              </c:ext>
            </c:extLst>
          </c:dPt>
          <c:dPt>
            <c:idx val="3"/>
            <c:bubble3D val="0"/>
            <c:spPr>
              <a:solidFill>
                <a:schemeClr val="accent4"/>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7-4663-4016-ACB4-CD87D803B143}"/>
              </c:ext>
            </c:extLst>
          </c:dPt>
          <c:dPt>
            <c:idx val="4"/>
            <c:bubble3D val="0"/>
            <c:spPr>
              <a:solidFill>
                <a:schemeClr val="accent5"/>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9-4663-4016-ACB4-CD87D803B143}"/>
              </c:ext>
            </c:extLst>
          </c:dPt>
          <c:dPt>
            <c:idx val="5"/>
            <c:bubble3D val="0"/>
            <c:spPr>
              <a:solidFill>
                <a:schemeClr val="accent6"/>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B-4663-4016-ACB4-CD87D803B143}"/>
              </c:ext>
            </c:extLst>
          </c:dPt>
          <c:dPt>
            <c:idx val="6"/>
            <c:bubble3D val="0"/>
            <c:spPr>
              <a:solidFill>
                <a:schemeClr val="accent1">
                  <a:lumMod val="60000"/>
                </a:schemeClr>
              </a:solidFill>
              <a:ln w="1905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4663-4016-ACB4-CD87D803B143}"/>
              </c:ext>
            </c:extLst>
          </c:dPt>
          <c:dLbls>
            <c:dLbl>
              <c:idx val="0"/>
              <c:spPr>
                <a:noFill/>
                <a:ln>
                  <a:noFill/>
                </a:ln>
                <a:effectLst/>
              </c:spPr>
              <c:txPr>
                <a:bodyPr rot="0" spcFirstLastPara="1" vertOverflow="ellipsis" vert="horz" wrap="square" anchor="t" anchorCtr="0"/>
                <a:lstStyle/>
                <a:p>
                  <a:pPr>
                    <a:defRPr sz="12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extLst>
                <c:ext xmlns:c16="http://schemas.microsoft.com/office/drawing/2014/chart" uri="{C3380CC4-5D6E-409C-BE32-E72D297353CC}">
                  <c16:uniqueId val="{00000001-4663-4016-ACB4-CD87D803B143}"/>
                </c:ext>
              </c:extLst>
            </c:dLbl>
            <c:dLbl>
              <c:idx val="1"/>
              <c:spPr>
                <a:noFill/>
                <a:ln>
                  <a:noFill/>
                </a:ln>
                <a:effectLst/>
              </c:spPr>
              <c:txPr>
                <a:bodyPr rot="0" spcFirstLastPara="1" vertOverflow="ellipsis" vert="horz" wrap="square" anchor="t" anchorCtr="0"/>
                <a:lstStyle/>
                <a:p>
                  <a:pPr>
                    <a:defRPr sz="12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extLst>
                <c:ext xmlns:c16="http://schemas.microsoft.com/office/drawing/2014/chart" uri="{C3380CC4-5D6E-409C-BE32-E72D297353CC}">
                  <c16:uniqueId val="{00000003-4663-4016-ACB4-CD87D803B143}"/>
                </c:ext>
              </c:extLst>
            </c:dLbl>
            <c:dLbl>
              <c:idx val="2"/>
              <c:spPr>
                <a:noFill/>
                <a:ln>
                  <a:noFill/>
                </a:ln>
                <a:effectLst/>
              </c:spPr>
              <c:txPr>
                <a:bodyPr rot="0" spcFirstLastPara="1" vertOverflow="ellipsis" vert="horz" wrap="square" anchor="t" anchorCtr="0"/>
                <a:lstStyle/>
                <a:p>
                  <a:pPr>
                    <a:defRPr sz="12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extLst>
                <c:ext xmlns:c16="http://schemas.microsoft.com/office/drawing/2014/chart" uri="{C3380CC4-5D6E-409C-BE32-E72D297353CC}">
                  <c16:uniqueId val="{00000005-4663-4016-ACB4-CD87D803B143}"/>
                </c:ext>
              </c:extLst>
            </c:dLbl>
            <c:dLbl>
              <c:idx val="3"/>
              <c:spPr>
                <a:noFill/>
                <a:ln>
                  <a:noFill/>
                </a:ln>
                <a:effectLst/>
              </c:spPr>
              <c:txPr>
                <a:bodyPr rot="0" spcFirstLastPara="1" vertOverflow="ellipsis" vert="horz" wrap="square" anchor="t" anchorCtr="0"/>
                <a:lstStyle/>
                <a:p>
                  <a:pPr>
                    <a:defRPr sz="12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extLst>
                <c:ext xmlns:c16="http://schemas.microsoft.com/office/drawing/2014/chart" uri="{C3380CC4-5D6E-409C-BE32-E72D297353CC}">
                  <c16:uniqueId val="{00000007-4663-4016-ACB4-CD87D803B143}"/>
                </c:ext>
              </c:extLst>
            </c:dLbl>
            <c:dLbl>
              <c:idx val="4"/>
              <c:delete val="1"/>
              <c:extLst>
                <c:ext xmlns:c15="http://schemas.microsoft.com/office/drawing/2012/chart" uri="{CE6537A1-D6FC-4f65-9D91-7224C49458BB}"/>
                <c:ext xmlns:c16="http://schemas.microsoft.com/office/drawing/2014/chart" uri="{C3380CC4-5D6E-409C-BE32-E72D297353CC}">
                  <c16:uniqueId val="{00000009-4663-4016-ACB4-CD87D803B143}"/>
                </c:ext>
              </c:extLst>
            </c:dLbl>
            <c:dLbl>
              <c:idx val="5"/>
              <c:delete val="1"/>
              <c:extLst>
                <c:ext xmlns:c15="http://schemas.microsoft.com/office/drawing/2012/chart" uri="{CE6537A1-D6FC-4f65-9D91-7224C49458BB}"/>
                <c:ext xmlns:c16="http://schemas.microsoft.com/office/drawing/2014/chart" uri="{C3380CC4-5D6E-409C-BE32-E72D297353CC}">
                  <c16:uniqueId val="{0000000B-4663-4016-ACB4-CD87D803B143}"/>
                </c:ext>
              </c:extLst>
            </c:dLbl>
            <c:dLbl>
              <c:idx val="6"/>
              <c:layout>
                <c:manualLayout>
                  <c:x val="-0.35357512684335302"/>
                  <c:y val="2.7713716790020201E-2"/>
                </c:manualLayout>
              </c:layout>
              <c:tx>
                <c:rich>
                  <a:bodyPr/>
                  <a:lstStyle/>
                  <a:p>
                    <a:r>
                      <a:rPr lang="en-US"/>
                      <a:t>PROJECT DEVELOPMENT COSTS</a:t>
                    </a:r>
                  </a:p>
                </c:rich>
              </c:tx>
              <c:showLegendKey val="0"/>
              <c:showVal val="1"/>
              <c:showCatName val="0"/>
              <c:showSerName val="0"/>
              <c:showPercent val="0"/>
              <c:showBubbleSize val="0"/>
              <c:extLst>
                <c:ext xmlns:c15="http://schemas.microsoft.com/office/drawing/2012/chart" uri="{CE6537A1-D6FC-4f65-9D91-7224C49458BB}">
                  <c15:layout>
                    <c:manualLayout>
                      <c:w val="0.26354093146726698"/>
                      <c:h val="0.12771362586605101"/>
                    </c:manualLayout>
                  </c15:layout>
                  <c15:showDataLabelsRange val="0"/>
                </c:ext>
                <c:ext xmlns:c16="http://schemas.microsoft.com/office/drawing/2014/chart" uri="{C3380CC4-5D6E-409C-BE32-E72D297353CC}">
                  <c16:uniqueId val="{0000000D-4663-4016-ACB4-CD87D803B143}"/>
                </c:ext>
              </c:extLst>
            </c:dLbl>
            <c:spPr>
              <a:noFill/>
              <a:ln>
                <a:noFill/>
              </a:ln>
              <a:effectLst/>
            </c:spPr>
            <c:txPr>
              <a:bodyPr rot="0" spcFirstLastPara="1" vertOverflow="ellipsis" vert="horz" wrap="square" anchor="t" anchorCtr="0"/>
              <a:lstStyle/>
              <a:p>
                <a:pPr>
                  <a:defRPr sz="14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Data!$B$9:$B$15</c:f>
              <c:strCache>
                <c:ptCount val="4"/>
                <c:pt idx="0">
                  <c:v>Employee Salaries</c:v>
                </c:pt>
                <c:pt idx="1">
                  <c:v>Additional Internal Expenses</c:v>
                </c:pt>
                <c:pt idx="2">
                  <c:v>Consulting Costs</c:v>
                </c:pt>
                <c:pt idx="3">
                  <c:v>Capital Expenditures</c:v>
                </c:pt>
              </c:strCache>
            </c:strRef>
          </c:cat>
          <c:val>
            <c:numRef>
              <c:f>Data!$H$9:$H$15</c:f>
              <c:numCache>
                <c:formatCode>_("$"* #,##0_);_("$"* \(#,##0\);_("$"* "-"??_);_(@_)</c:formatCode>
                <c:ptCount val="7"/>
                <c:pt idx="0">
                  <c:v>504000</c:v>
                </c:pt>
                <c:pt idx="1">
                  <c:v>239000</c:v>
                </c:pt>
                <c:pt idx="2">
                  <c:v>55200</c:v>
                </c:pt>
                <c:pt idx="3">
                  <c:v>199000</c:v>
                </c:pt>
                <c:pt idx="4">
                  <c:v>0</c:v>
                </c:pt>
                <c:pt idx="5">
                  <c:v>0</c:v>
                </c:pt>
                <c:pt idx="6">
                  <c:v>0</c:v>
                </c:pt>
              </c:numCache>
            </c:numRef>
          </c:val>
          <c:extLst>
            <c:ext xmlns:c16="http://schemas.microsoft.com/office/drawing/2014/chart" uri="{C3380CC4-5D6E-409C-BE32-E72D297353CC}">
              <c16:uniqueId val="{0000000E-4663-4016-ACB4-CD87D803B14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7309525804801001E-2"/>
          <c:y val="0.157224091214926"/>
          <c:w val="0.203905504395064"/>
          <c:h val="0.76874452183084496"/>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b="1"/>
              <a:t>FISCAL YEAR RETURN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spPr>
            <a:solidFill>
              <a:schemeClr val="accent5"/>
            </a:solidFill>
            <a:ln>
              <a:noFill/>
            </a:ln>
            <a:effectLst/>
          </c:spPr>
          <c:invertIfNegative val="0"/>
          <c:trendline>
            <c:spPr>
              <a:ln w="34925" cap="rnd" cmpd="sng">
                <a:solidFill>
                  <a:srgbClr val="FFC000"/>
                </a:solidFill>
                <a:prstDash val="sysDot"/>
              </a:ln>
              <a:effectLst/>
            </c:spPr>
            <c:trendlineType val="movingAvg"/>
            <c:period val="2"/>
            <c:dispRSqr val="0"/>
            <c:dispEq val="0"/>
          </c:trendline>
          <c:cat>
            <c:numRef>
              <c:f>Data!$B$45:$B$49</c:f>
              <c:numCache>
                <c:formatCode>General</c:formatCode>
                <c:ptCount val="5"/>
                <c:pt idx="0">
                  <c:v>1</c:v>
                </c:pt>
                <c:pt idx="1">
                  <c:v>2</c:v>
                </c:pt>
                <c:pt idx="2">
                  <c:v>3</c:v>
                </c:pt>
                <c:pt idx="3">
                  <c:v>4</c:v>
                </c:pt>
                <c:pt idx="4">
                  <c:v>5</c:v>
                </c:pt>
              </c:numCache>
            </c:numRef>
          </c:cat>
          <c:val>
            <c:numRef>
              <c:f>Data!$C$45:$C$49</c:f>
              <c:numCache>
                <c:formatCode>"$"#,##0</c:formatCode>
                <c:ptCount val="5"/>
                <c:pt idx="0">
                  <c:v>968000</c:v>
                </c:pt>
                <c:pt idx="1">
                  <c:v>1200000</c:v>
                </c:pt>
                <c:pt idx="2">
                  <c:v>1100000</c:v>
                </c:pt>
                <c:pt idx="3">
                  <c:v>1500000</c:v>
                </c:pt>
                <c:pt idx="4">
                  <c:v>2300000</c:v>
                </c:pt>
              </c:numCache>
            </c:numRef>
          </c:val>
          <c:extLst>
            <c:ext xmlns:c16="http://schemas.microsoft.com/office/drawing/2014/chart" uri="{C3380CC4-5D6E-409C-BE32-E72D297353CC}">
              <c16:uniqueId val="{00000001-5E78-4844-AECB-F8AB1A7A5CE1}"/>
            </c:ext>
          </c:extLst>
        </c:ser>
        <c:dLbls>
          <c:showLegendKey val="0"/>
          <c:showVal val="0"/>
          <c:showCatName val="0"/>
          <c:showSerName val="0"/>
          <c:showPercent val="0"/>
          <c:showBubbleSize val="0"/>
        </c:dLbls>
        <c:gapWidth val="219"/>
        <c:overlap val="-27"/>
        <c:axId val="451559224"/>
        <c:axId val="451561184"/>
        <c:extLst>
          <c:ext xmlns:c15="http://schemas.microsoft.com/office/drawing/2012/chart" uri="{02D57815-91ED-43cb-92C2-25804820EDAC}">
            <c15:filteredBarSeries>
              <c15:ser>
                <c:idx val="1"/>
                <c:order val="1"/>
                <c:spPr>
                  <a:solidFill>
                    <a:schemeClr val="accent2"/>
                  </a:solidFill>
                  <a:ln>
                    <a:noFill/>
                  </a:ln>
                  <a:effectLst/>
                </c:spPr>
                <c:invertIfNegative val="0"/>
                <c:cat>
                  <c:numRef>
                    <c:extLst>
                      <c:ext uri="{02D57815-91ED-43cb-92C2-25804820EDAC}">
                        <c15:formulaRef>
                          <c15:sqref>Data!$B$45:$B$49</c15:sqref>
                        </c15:formulaRef>
                      </c:ext>
                    </c:extLst>
                    <c:numCache>
                      <c:formatCode>General</c:formatCode>
                      <c:ptCount val="5"/>
                      <c:pt idx="0">
                        <c:v>1</c:v>
                      </c:pt>
                      <c:pt idx="1">
                        <c:v>2</c:v>
                      </c:pt>
                      <c:pt idx="2">
                        <c:v>3</c:v>
                      </c:pt>
                      <c:pt idx="3">
                        <c:v>4</c:v>
                      </c:pt>
                      <c:pt idx="4">
                        <c:v>5</c:v>
                      </c:pt>
                    </c:numCache>
                  </c:numRef>
                </c:cat>
                <c:val>
                  <c:numRef>
                    <c:extLst>
                      <c:ext uri="{02D57815-91ED-43cb-92C2-25804820EDAC}">
                        <c15:formulaRef>
                          <c15:sqref>Data!$D$45:$D$49</c15:sqref>
                        </c15:formulaRef>
                      </c:ext>
                    </c:extLst>
                    <c:numCache>
                      <c:formatCode>"$"#,##0</c:formatCode>
                      <c:ptCount val="5"/>
                    </c:numCache>
                  </c:numRef>
                </c:val>
                <c:extLst>
                  <c:ext xmlns:c16="http://schemas.microsoft.com/office/drawing/2014/chart" uri="{C3380CC4-5D6E-409C-BE32-E72D297353CC}">
                    <c16:uniqueId val="{00000002-5E78-4844-AECB-F8AB1A7A5CE1}"/>
                  </c:ext>
                </c:extLst>
              </c15:ser>
            </c15:filteredBarSeries>
            <c15:filteredBarSeries>
              <c15:ser>
                <c:idx val="2"/>
                <c:order val="2"/>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Data!$B$45:$B$49</c15:sqref>
                        </c15:formulaRef>
                      </c:ext>
                    </c:extLst>
                    <c:numCache>
                      <c:formatCode>General</c:formatCode>
                      <c:ptCount val="5"/>
                      <c:pt idx="0">
                        <c:v>1</c:v>
                      </c:pt>
                      <c:pt idx="1">
                        <c:v>2</c:v>
                      </c:pt>
                      <c:pt idx="2">
                        <c:v>3</c:v>
                      </c:pt>
                      <c:pt idx="3">
                        <c:v>4</c:v>
                      </c:pt>
                      <c:pt idx="4">
                        <c:v>5</c:v>
                      </c:pt>
                    </c:numCache>
                  </c:numRef>
                </c:cat>
                <c:val>
                  <c:numRef>
                    <c:extLst xmlns:c15="http://schemas.microsoft.com/office/drawing/2012/chart">
                      <c:ext xmlns:c15="http://schemas.microsoft.com/office/drawing/2012/chart" uri="{02D57815-91ED-43cb-92C2-25804820EDAC}">
                        <c15:formulaRef>
                          <c15:sqref>Data!$E$45:$E$49</c15:sqref>
                        </c15:formulaRef>
                      </c:ext>
                    </c:extLst>
                    <c:numCache>
                      <c:formatCode>"$"#,##0</c:formatCode>
                      <c:ptCount val="5"/>
                    </c:numCache>
                  </c:numRef>
                </c:val>
                <c:extLst>
                  <c:ext xmlns:c16="http://schemas.microsoft.com/office/drawing/2014/chart" uri="{C3380CC4-5D6E-409C-BE32-E72D297353CC}">
                    <c16:uniqueId val="{00000003-5E78-4844-AECB-F8AB1A7A5CE1}"/>
                  </c:ext>
                </c:extLst>
              </c15:ser>
            </c15:filteredBarSeries>
            <c15:filteredBarSeries>
              <c15:ser>
                <c:idx val="3"/>
                <c:order val="3"/>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Data!$B$45:$B$49</c15:sqref>
                        </c15:formulaRef>
                      </c:ext>
                    </c:extLst>
                    <c:numCache>
                      <c:formatCode>General</c:formatCode>
                      <c:ptCount val="5"/>
                      <c:pt idx="0">
                        <c:v>1</c:v>
                      </c:pt>
                      <c:pt idx="1">
                        <c:v>2</c:v>
                      </c:pt>
                      <c:pt idx="2">
                        <c:v>3</c:v>
                      </c:pt>
                      <c:pt idx="3">
                        <c:v>4</c:v>
                      </c:pt>
                      <c:pt idx="4">
                        <c:v>5</c:v>
                      </c:pt>
                    </c:numCache>
                  </c:numRef>
                </c:cat>
                <c:val>
                  <c:numRef>
                    <c:extLst xmlns:c15="http://schemas.microsoft.com/office/drawing/2012/chart">
                      <c:ext xmlns:c15="http://schemas.microsoft.com/office/drawing/2012/chart" uri="{02D57815-91ED-43cb-92C2-25804820EDAC}">
                        <c15:formulaRef>
                          <c15:sqref>Data!$F$45:$F$49</c15:sqref>
                        </c15:formulaRef>
                      </c:ext>
                    </c:extLst>
                    <c:numCache>
                      <c:formatCode>"$"#,##0</c:formatCode>
                      <c:ptCount val="5"/>
                    </c:numCache>
                  </c:numRef>
                </c:val>
                <c:extLst>
                  <c:ext xmlns:c16="http://schemas.microsoft.com/office/drawing/2014/chart" uri="{C3380CC4-5D6E-409C-BE32-E72D297353CC}">
                    <c16:uniqueId val="{00000004-5E78-4844-AECB-F8AB1A7A5CE1}"/>
                  </c:ext>
                </c:extLst>
              </c15:ser>
            </c15:filteredBarSeries>
          </c:ext>
        </c:extLst>
      </c:barChart>
      <c:catAx>
        <c:axId val="451559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451561184"/>
        <c:crosses val="autoZero"/>
        <c:auto val="1"/>
        <c:lblAlgn val="ctr"/>
        <c:lblOffset val="100"/>
        <c:noMultiLvlLbl val="0"/>
      </c:catAx>
      <c:valAx>
        <c:axId val="4515611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4515592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b="1"/>
              <a:t>PROJECT SUPPORT COSTS</a:t>
            </a:r>
            <a:r>
              <a:rPr lang="en-US" sz="1400" b="1" baseline="0"/>
              <a:t> PER FISCAL YEAR</a:t>
            </a:r>
            <a:endParaRPr lang="en-US"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Data!$B$18</c:f>
              <c:strCache>
                <c:ptCount val="1"/>
                <c:pt idx="0">
                  <c:v>Operational</c:v>
                </c:pt>
              </c:strCache>
            </c:strRef>
          </c:tx>
          <c:spPr>
            <a:solidFill>
              <a:schemeClr val="accent1"/>
            </a:solidFill>
            <a:ln>
              <a:noFill/>
            </a:ln>
            <a:effectLst/>
          </c:spPr>
          <c:invertIfNegative val="0"/>
          <c:val>
            <c:numRef>
              <c:f>Data!$C$18:$G$18</c:f>
              <c:numCache>
                <c:formatCode>_("$"* #,##0_);_("$"* \(#,##0\);_("$"* "-"??_);_(@_)</c:formatCode>
                <c:ptCount val="5"/>
                <c:pt idx="0">
                  <c:v>82000</c:v>
                </c:pt>
                <c:pt idx="1">
                  <c:v>90000</c:v>
                </c:pt>
                <c:pt idx="2">
                  <c:v>95000</c:v>
                </c:pt>
                <c:pt idx="3">
                  <c:v>100000</c:v>
                </c:pt>
                <c:pt idx="4">
                  <c:v>111000</c:v>
                </c:pt>
              </c:numCache>
            </c:numRef>
          </c:val>
          <c:extLst>
            <c:ext xmlns:c16="http://schemas.microsoft.com/office/drawing/2014/chart" uri="{C3380CC4-5D6E-409C-BE32-E72D297353CC}">
              <c16:uniqueId val="{00000000-02C9-4E50-8E5D-BF5C28DCA7A1}"/>
            </c:ext>
          </c:extLst>
        </c:ser>
        <c:ser>
          <c:idx val="1"/>
          <c:order val="1"/>
          <c:tx>
            <c:strRef>
              <c:f>Data!$B$19</c:f>
              <c:strCache>
                <c:ptCount val="1"/>
                <c:pt idx="0">
                  <c:v>Non-Recurring</c:v>
                </c:pt>
              </c:strCache>
            </c:strRef>
          </c:tx>
          <c:spPr>
            <a:solidFill>
              <a:schemeClr val="accent2"/>
            </a:solidFill>
            <a:ln>
              <a:noFill/>
            </a:ln>
            <a:effectLst/>
          </c:spPr>
          <c:invertIfNegative val="0"/>
          <c:val>
            <c:numRef>
              <c:f>Data!$C$19:$G$19</c:f>
              <c:numCache>
                <c:formatCode>_("$"* #,##0_);_("$"* \(#,##0\);_("$"* "-"??_);_(@_)</c:formatCode>
                <c:ptCount val="5"/>
                <c:pt idx="0">
                  <c:v>26000</c:v>
                </c:pt>
                <c:pt idx="1">
                  <c:v>84000</c:v>
                </c:pt>
                <c:pt idx="2">
                  <c:v>31000</c:v>
                </c:pt>
                <c:pt idx="3">
                  <c:v>87000</c:v>
                </c:pt>
                <c:pt idx="4">
                  <c:v>49000</c:v>
                </c:pt>
              </c:numCache>
            </c:numRef>
          </c:val>
          <c:extLst>
            <c:ext xmlns:c16="http://schemas.microsoft.com/office/drawing/2014/chart" uri="{C3380CC4-5D6E-409C-BE32-E72D297353CC}">
              <c16:uniqueId val="{00000001-02C9-4E50-8E5D-BF5C28DCA7A1}"/>
            </c:ext>
          </c:extLst>
        </c:ser>
        <c:ser>
          <c:idx val="2"/>
          <c:order val="2"/>
          <c:tx>
            <c:strRef>
              <c:f>Data!$B$20</c:f>
              <c:strCache>
                <c:ptCount val="1"/>
                <c:pt idx="0">
                  <c:v>Recurring</c:v>
                </c:pt>
              </c:strCache>
            </c:strRef>
          </c:tx>
          <c:spPr>
            <a:solidFill>
              <a:schemeClr val="accent3"/>
            </a:solidFill>
            <a:ln>
              <a:noFill/>
            </a:ln>
            <a:effectLst/>
          </c:spPr>
          <c:invertIfNegative val="0"/>
          <c:val>
            <c:numRef>
              <c:f>Data!$C$20:$G$20</c:f>
              <c:numCache>
                <c:formatCode>_("$"* #,##0_);_("$"* \(#,##0\);_("$"* "-"??_);_(@_)</c:formatCode>
                <c:ptCount val="5"/>
                <c:pt idx="0">
                  <c:v>48000</c:v>
                </c:pt>
                <c:pt idx="1">
                  <c:v>52000</c:v>
                </c:pt>
                <c:pt idx="2">
                  <c:v>64000</c:v>
                </c:pt>
                <c:pt idx="3">
                  <c:v>58000</c:v>
                </c:pt>
                <c:pt idx="4">
                  <c:v>62000</c:v>
                </c:pt>
              </c:numCache>
            </c:numRef>
          </c:val>
          <c:extLst>
            <c:ext xmlns:c16="http://schemas.microsoft.com/office/drawing/2014/chart" uri="{C3380CC4-5D6E-409C-BE32-E72D297353CC}">
              <c16:uniqueId val="{00000002-02C9-4E50-8E5D-BF5C28DCA7A1}"/>
            </c:ext>
          </c:extLst>
        </c:ser>
        <c:dLbls>
          <c:showLegendKey val="0"/>
          <c:showVal val="0"/>
          <c:showCatName val="0"/>
          <c:showSerName val="0"/>
          <c:showPercent val="0"/>
          <c:showBubbleSize val="0"/>
        </c:dLbls>
        <c:gapWidth val="182"/>
        <c:axId val="451561968"/>
        <c:axId val="451560400"/>
      </c:barChart>
      <c:catAx>
        <c:axId val="45156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451560400"/>
        <c:crosses val="autoZero"/>
        <c:auto val="1"/>
        <c:lblAlgn val="ctr"/>
        <c:lblOffset val="100"/>
        <c:noMultiLvlLbl val="0"/>
      </c:catAx>
      <c:valAx>
        <c:axId val="45156040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45156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50">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bit.ly/2MGcGy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Dbm6gB" TargetMode="External"/></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0</xdr:rowOff>
    </xdr:from>
    <xdr:to>
      <xdr:col>7</xdr:col>
      <xdr:colOff>1358901</xdr:colOff>
      <xdr:row>29</xdr:row>
      <xdr:rowOff>139700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7</xdr:col>
      <xdr:colOff>1308100</xdr:colOff>
      <xdr:row>41</xdr:row>
      <xdr:rowOff>177800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42</xdr:row>
      <xdr:rowOff>0</xdr:rowOff>
    </xdr:from>
    <xdr:to>
      <xdr:col>7</xdr:col>
      <xdr:colOff>1181100</xdr:colOff>
      <xdr:row>53</xdr:row>
      <xdr:rowOff>152400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0</xdr:row>
      <xdr:rowOff>0</xdr:rowOff>
    </xdr:from>
    <xdr:to>
      <xdr:col>6</xdr:col>
      <xdr:colOff>578224</xdr:colOff>
      <xdr:row>0</xdr:row>
      <xdr:rowOff>2069183</xdr:rowOff>
    </xdr:to>
    <xdr:pic>
      <xdr:nvPicPr>
        <xdr:cNvPr id="5" name="Рисунок 4">
          <a:hlinkClick xmlns:r="http://schemas.openxmlformats.org/officeDocument/2006/relationships" r:id="rId4"/>
          <a:extLst>
            <a:ext uri="{FF2B5EF4-FFF2-40B4-BE49-F238E27FC236}">
              <a16:creationId xmlns:a16="http://schemas.microsoft.com/office/drawing/2014/main" id="{40BAFC22-EB7E-437E-8098-BB65A6BC8B7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1706"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635000</xdr:colOff>
      <xdr:row>0</xdr:row>
      <xdr:rowOff>50800</xdr:rowOff>
    </xdr:from>
    <xdr:to>
      <xdr:col>7</xdr:col>
      <xdr:colOff>1199043</xdr:colOff>
      <xdr:row>1</xdr:row>
      <xdr:rowOff>12449</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9093200" y="50800"/>
          <a:ext cx="2068993" cy="485524"/>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MGcGy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oo.gl/Dbm6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H62"/>
  <sheetViews>
    <sheetView showGridLines="0" tabSelected="1" zoomScale="85" zoomScaleNormal="85" zoomScalePageLayoutView="85" workbookViewId="0">
      <pane ySplit="2" topLeftCell="A3" activePane="bottomLeft" state="frozen"/>
      <selection pane="bottomLeft" activeCell="B55" sqref="B55:H55"/>
    </sheetView>
  </sheetViews>
  <sheetFormatPr defaultColWidth="8.85546875" defaultRowHeight="15" x14ac:dyDescent="0.25"/>
  <cols>
    <col min="1" max="1" width="3" style="3" customWidth="1"/>
    <col min="2" max="2" width="36" style="3" customWidth="1"/>
    <col min="3" max="8" width="18" style="3" customWidth="1"/>
    <col min="9" max="9" width="3" style="3" customWidth="1"/>
    <col min="10" max="16384" width="8.85546875" style="3"/>
  </cols>
  <sheetData>
    <row r="1" spans="1:8" ht="164.25" customHeight="1" x14ac:dyDescent="0.25"/>
    <row r="2" spans="1:8" ht="50.1" customHeight="1" x14ac:dyDescent="0.4">
      <c r="A2" s="1"/>
      <c r="B2" s="9" t="s">
        <v>9</v>
      </c>
      <c r="C2" s="10"/>
      <c r="D2" s="10"/>
      <c r="E2" s="10"/>
      <c r="F2" s="10"/>
      <c r="G2" s="11"/>
      <c r="H2" s="12"/>
    </row>
    <row r="3" spans="1:8" x14ac:dyDescent="0.25">
      <c r="A3" s="12"/>
      <c r="B3" s="12"/>
      <c r="C3" s="12"/>
      <c r="D3" s="12"/>
      <c r="E3" s="12"/>
      <c r="F3" s="12"/>
      <c r="G3" s="12"/>
      <c r="H3" s="12"/>
    </row>
    <row r="4" spans="1:8" s="4" customFormat="1" ht="22.15" customHeight="1" x14ac:dyDescent="0.25">
      <c r="A4" s="14"/>
      <c r="B4" s="16" t="s">
        <v>0</v>
      </c>
      <c r="C4" s="46"/>
      <c r="D4" s="46"/>
      <c r="E4" s="46"/>
      <c r="F4" s="16" t="s">
        <v>1</v>
      </c>
      <c r="G4" s="46"/>
      <c r="H4" s="46"/>
    </row>
    <row r="5" spans="1:8" s="4" customFormat="1" ht="22.15" customHeight="1" x14ac:dyDescent="0.25">
      <c r="A5" s="14"/>
      <c r="B5" s="16" t="s">
        <v>10</v>
      </c>
      <c r="C5" s="46"/>
      <c r="D5" s="46"/>
      <c r="E5" s="46"/>
      <c r="F5" s="16" t="s">
        <v>11</v>
      </c>
      <c r="G5" s="46"/>
      <c r="H5" s="46"/>
    </row>
    <row r="6" spans="1:8" x14ac:dyDescent="0.25">
      <c r="A6" s="12"/>
      <c r="B6" s="12"/>
      <c r="C6" s="12"/>
      <c r="D6" s="12"/>
      <c r="E6" s="12"/>
      <c r="F6" s="12"/>
      <c r="G6" s="12"/>
      <c r="H6" s="12"/>
    </row>
    <row r="7" spans="1:8" s="5" customFormat="1" ht="22.15" customHeight="1" x14ac:dyDescent="0.35">
      <c r="A7" s="15"/>
    </row>
    <row r="8" spans="1:8" ht="22.15" customHeight="1" x14ac:dyDescent="0.25">
      <c r="A8" s="12"/>
    </row>
    <row r="9" spans="1:8" ht="18" customHeight="1" x14ac:dyDescent="0.25">
      <c r="A9" s="12"/>
    </row>
    <row r="10" spans="1:8" ht="18" customHeight="1" x14ac:dyDescent="0.25">
      <c r="A10" s="12"/>
    </row>
    <row r="11" spans="1:8" ht="18" customHeight="1" x14ac:dyDescent="0.25">
      <c r="A11" s="12"/>
    </row>
    <row r="12" spans="1:8" ht="18" customHeight="1" x14ac:dyDescent="0.25">
      <c r="A12" s="12"/>
    </row>
    <row r="13" spans="1:8" ht="18" customHeight="1" x14ac:dyDescent="0.25">
      <c r="A13" s="12"/>
    </row>
    <row r="14" spans="1:8" ht="18" customHeight="1" x14ac:dyDescent="0.25">
      <c r="A14" s="12"/>
    </row>
    <row r="15" spans="1:8" ht="18" customHeight="1" x14ac:dyDescent="0.25">
      <c r="A15" s="12"/>
    </row>
    <row r="16" spans="1:8" ht="18" customHeight="1" x14ac:dyDescent="0.25">
      <c r="A16" s="12"/>
    </row>
    <row r="17" spans="1:1" s="19" customFormat="1" ht="22.15" customHeight="1" x14ac:dyDescent="0.2">
      <c r="A17" s="18"/>
    </row>
    <row r="18" spans="1:1" ht="18" customHeight="1" x14ac:dyDescent="0.25">
      <c r="A18" s="12"/>
    </row>
    <row r="19" spans="1:1" ht="18" customHeight="1" x14ac:dyDescent="0.25">
      <c r="A19" s="12"/>
    </row>
    <row r="20" spans="1:1" ht="18" customHeight="1" x14ac:dyDescent="0.25">
      <c r="A20" s="12"/>
    </row>
    <row r="21" spans="1:1" ht="18" customHeight="1" x14ac:dyDescent="0.25">
      <c r="A21" s="12"/>
    </row>
    <row r="22" spans="1:1" ht="18" customHeight="1" x14ac:dyDescent="0.25">
      <c r="A22" s="12"/>
    </row>
    <row r="23" spans="1:1" ht="18" customHeight="1" x14ac:dyDescent="0.25">
      <c r="A23" s="12"/>
    </row>
    <row r="24" spans="1:1" ht="18" customHeight="1" x14ac:dyDescent="0.25">
      <c r="A24" s="12"/>
    </row>
    <row r="25" spans="1:1" ht="18" customHeight="1" x14ac:dyDescent="0.25">
      <c r="A25" s="12"/>
    </row>
    <row r="26" spans="1:1" s="19" customFormat="1" ht="22.15" customHeight="1" x14ac:dyDescent="0.2">
      <c r="A26" s="18"/>
    </row>
    <row r="27" spans="1:1" s="19" customFormat="1" ht="22.15" customHeight="1" x14ac:dyDescent="0.2">
      <c r="A27" s="18"/>
    </row>
    <row r="28" spans="1:1" ht="8.1" customHeight="1" x14ac:dyDescent="0.25">
      <c r="A28" s="12"/>
    </row>
    <row r="29" spans="1:1" s="5" customFormat="1" ht="22.15" customHeight="1" x14ac:dyDescent="0.35">
      <c r="A29" s="15"/>
    </row>
    <row r="30" spans="1:1" ht="22.15" customHeight="1" x14ac:dyDescent="0.25">
      <c r="A30" s="12"/>
    </row>
    <row r="31" spans="1:1" ht="18" customHeight="1" x14ac:dyDescent="0.25">
      <c r="A31" s="12"/>
    </row>
    <row r="32" spans="1:1" s="19" customFormat="1" ht="18" customHeight="1" x14ac:dyDescent="0.2">
      <c r="A32" s="18"/>
    </row>
    <row r="33" spans="1:1" ht="18" customHeight="1" x14ac:dyDescent="0.25">
      <c r="A33" s="12"/>
    </row>
    <row r="34" spans="1:1" s="19" customFormat="1" ht="18" customHeight="1" x14ac:dyDescent="0.2">
      <c r="A34" s="18"/>
    </row>
    <row r="35" spans="1:1" s="19" customFormat="1" ht="18" customHeight="1" x14ac:dyDescent="0.2">
      <c r="A35" s="18"/>
    </row>
    <row r="36" spans="1:1" s="19" customFormat="1" ht="18" customHeight="1" x14ac:dyDescent="0.2">
      <c r="A36" s="18"/>
    </row>
    <row r="37" spans="1:1" s="19" customFormat="1" ht="18" customHeight="1" x14ac:dyDescent="0.2">
      <c r="A37" s="18"/>
    </row>
    <row r="38" spans="1:1" s="19" customFormat="1" ht="18" customHeight="1" x14ac:dyDescent="0.2">
      <c r="A38" s="18"/>
    </row>
    <row r="39" spans="1:1" ht="18" customHeight="1" x14ac:dyDescent="0.25">
      <c r="A39" s="12"/>
    </row>
    <row r="40" spans="1:1" s="2" customFormat="1" ht="22.15" customHeight="1" x14ac:dyDescent="0.25">
      <c r="A40" s="1"/>
    </row>
    <row r="41" spans="1:1" ht="18" customHeight="1" x14ac:dyDescent="0.25">
      <c r="A41" s="12"/>
    </row>
    <row r="42" spans="1:1" ht="18" customHeight="1" x14ac:dyDescent="0.25">
      <c r="A42" s="12"/>
    </row>
    <row r="43" spans="1:1" ht="308.10000000000002" customHeight="1" x14ac:dyDescent="0.25">
      <c r="A43" s="12"/>
    </row>
    <row r="44" spans="1:1" s="2" customFormat="1" ht="22.15" customHeight="1" x14ac:dyDescent="0.25">
      <c r="A44" s="1"/>
    </row>
    <row r="45" spans="1:1" ht="18" customHeight="1" x14ac:dyDescent="0.25">
      <c r="A45" s="12"/>
    </row>
    <row r="46" spans="1:1" ht="18" customHeight="1" x14ac:dyDescent="0.25">
      <c r="A46" s="12"/>
    </row>
    <row r="47" spans="1:1" ht="18" customHeight="1" x14ac:dyDescent="0.25">
      <c r="A47" s="12"/>
    </row>
    <row r="48" spans="1:1" ht="18" customHeight="1" x14ac:dyDescent="0.25">
      <c r="A48" s="12"/>
    </row>
    <row r="49" spans="1:8" ht="18" customHeight="1" x14ac:dyDescent="0.25">
      <c r="A49" s="12"/>
    </row>
    <row r="50" spans="1:8" ht="18" customHeight="1" x14ac:dyDescent="0.25">
      <c r="A50" s="12"/>
    </row>
    <row r="51" spans="1:8" s="2" customFormat="1" ht="22.15" customHeight="1" x14ac:dyDescent="0.25">
      <c r="A51" s="1"/>
    </row>
    <row r="52" spans="1:8" s="2" customFormat="1" ht="22.15" customHeight="1" x14ac:dyDescent="0.25">
      <c r="A52" s="1"/>
    </row>
    <row r="53" spans="1:8" s="2" customFormat="1" ht="22.15" customHeight="1" x14ac:dyDescent="0.25">
      <c r="A53" s="1"/>
    </row>
    <row r="54" spans="1:8" ht="37.15" customHeight="1" x14ac:dyDescent="0.25">
      <c r="A54" s="12"/>
      <c r="B54" s="12"/>
      <c r="C54" s="12"/>
      <c r="D54" s="12"/>
      <c r="E54" s="12"/>
      <c r="F54" s="12"/>
      <c r="G54" s="12"/>
      <c r="H54" s="12"/>
    </row>
    <row r="55" spans="1:8" ht="50.1" customHeight="1" x14ac:dyDescent="0.25">
      <c r="A55" s="1"/>
      <c r="B55" s="76" t="s">
        <v>43</v>
      </c>
      <c r="C55" s="76"/>
      <c r="D55" s="76"/>
      <c r="E55" s="76"/>
      <c r="F55" s="76"/>
      <c r="G55" s="76"/>
      <c r="H55" s="76"/>
    </row>
    <row r="56" spans="1:8" ht="15.75" x14ac:dyDescent="0.25">
      <c r="B56" s="6"/>
      <c r="C56" s="2"/>
      <c r="D56" s="2"/>
    </row>
    <row r="57" spans="1:8" ht="15.75" x14ac:dyDescent="0.25">
      <c r="B57" s="6"/>
      <c r="C57" s="7"/>
      <c r="D57" s="6"/>
    </row>
    <row r="58" spans="1:8" ht="15.75" x14ac:dyDescent="0.25">
      <c r="B58" s="6"/>
      <c r="C58" s="6"/>
      <c r="D58" s="6"/>
    </row>
    <row r="59" spans="1:8" ht="15.75" x14ac:dyDescent="0.25">
      <c r="B59" s="6"/>
      <c r="C59" s="8"/>
      <c r="D59" s="6"/>
    </row>
    <row r="60" spans="1:8" ht="15.75" x14ac:dyDescent="0.25">
      <c r="B60" s="6"/>
      <c r="C60" s="8"/>
      <c r="D60" s="6"/>
    </row>
    <row r="61" spans="1:8" ht="15.75" x14ac:dyDescent="0.25">
      <c r="B61" s="6"/>
      <c r="C61" s="6"/>
      <c r="D61" s="6"/>
    </row>
    <row r="62" spans="1:8" ht="15.75" x14ac:dyDescent="0.25">
      <c r="B62" s="6"/>
      <c r="C62" s="8"/>
      <c r="D62" s="6"/>
    </row>
  </sheetData>
  <mergeCells count="5">
    <mergeCell ref="B55:H55"/>
    <mergeCell ref="C4:E4"/>
    <mergeCell ref="C5:E5"/>
    <mergeCell ref="G4:H4"/>
    <mergeCell ref="G5:H5"/>
  </mergeCells>
  <hyperlinks>
    <hyperlink ref="B55:H55" r:id="rId1" display="CLICK HERE TO CREATE COST BENEFIT ANALYSIS DASHBOARD TEMPLATES IN SMARTSHEET"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H61"/>
  <sheetViews>
    <sheetView showGridLines="0" workbookViewId="0">
      <pane ySplit="1" topLeftCell="A2" activePane="bottomLeft" state="frozen"/>
      <selection pane="bottomLeft" activeCell="K26" sqref="K26"/>
    </sheetView>
  </sheetViews>
  <sheetFormatPr defaultColWidth="8.85546875" defaultRowHeight="15" x14ac:dyDescent="0.25"/>
  <cols>
    <col min="1" max="1" width="3" style="3" customWidth="1"/>
    <col min="2" max="2" width="36" style="3" customWidth="1"/>
    <col min="3" max="8" width="18" style="3" customWidth="1"/>
    <col min="9" max="9" width="3" style="3" customWidth="1"/>
    <col min="10" max="16384" width="8.85546875" style="3"/>
  </cols>
  <sheetData>
    <row r="1" spans="1:8" ht="41.25" customHeight="1" x14ac:dyDescent="0.4">
      <c r="A1" s="1"/>
      <c r="B1" s="9" t="s">
        <v>9</v>
      </c>
      <c r="C1" s="10"/>
      <c r="D1" s="10"/>
      <c r="E1" s="10"/>
      <c r="F1" s="10"/>
      <c r="G1" s="11"/>
      <c r="H1" s="12"/>
    </row>
    <row r="2" spans="1:8" x14ac:dyDescent="0.25">
      <c r="A2" s="12"/>
      <c r="B2" s="12"/>
      <c r="C2" s="12"/>
      <c r="D2" s="12"/>
      <c r="E2" s="12"/>
      <c r="F2" s="12"/>
      <c r="G2" s="12"/>
      <c r="H2" s="12"/>
    </row>
    <row r="3" spans="1:8" s="4" customFormat="1" ht="22.15" customHeight="1" x14ac:dyDescent="0.25">
      <c r="A3" s="14"/>
      <c r="B3" s="16" t="s">
        <v>0</v>
      </c>
      <c r="C3" s="46"/>
      <c r="D3" s="46"/>
      <c r="E3" s="46"/>
      <c r="F3" s="16" t="s">
        <v>1</v>
      </c>
      <c r="G3" s="46"/>
      <c r="H3" s="46"/>
    </row>
    <row r="4" spans="1:8" s="4" customFormat="1" ht="22.15" customHeight="1" x14ac:dyDescent="0.25">
      <c r="A4" s="14"/>
      <c r="B4" s="16" t="s">
        <v>10</v>
      </c>
      <c r="C4" s="46"/>
      <c r="D4" s="46"/>
      <c r="E4" s="46"/>
      <c r="F4" s="16" t="s">
        <v>11</v>
      </c>
      <c r="G4" s="46"/>
      <c r="H4" s="46"/>
    </row>
    <row r="5" spans="1:8" x14ac:dyDescent="0.25">
      <c r="A5" s="12"/>
      <c r="B5" s="12"/>
      <c r="C5" s="12"/>
      <c r="D5" s="12"/>
      <c r="E5" s="12"/>
      <c r="F5" s="12"/>
      <c r="G5" s="12"/>
      <c r="H5" s="12"/>
    </row>
    <row r="6" spans="1:8" s="5" customFormat="1" ht="22.15" customHeight="1" x14ac:dyDescent="0.35">
      <c r="A6" s="15"/>
      <c r="B6" s="73" t="s">
        <v>12</v>
      </c>
      <c r="C6" s="74"/>
      <c r="D6" s="74"/>
      <c r="E6" s="74"/>
      <c r="F6" s="74"/>
      <c r="G6" s="74"/>
      <c r="H6" s="75"/>
    </row>
    <row r="7" spans="1:8" ht="22.15" customHeight="1" x14ac:dyDescent="0.25">
      <c r="A7" s="12"/>
      <c r="B7" s="23" t="s">
        <v>13</v>
      </c>
      <c r="C7" s="23" t="s">
        <v>3</v>
      </c>
      <c r="D7" s="23" t="s">
        <v>4</v>
      </c>
      <c r="E7" s="23" t="s">
        <v>5</v>
      </c>
      <c r="F7" s="23" t="s">
        <v>6</v>
      </c>
      <c r="G7" s="23" t="s">
        <v>7</v>
      </c>
      <c r="H7" s="23" t="s">
        <v>8</v>
      </c>
    </row>
    <row r="8" spans="1:8" ht="18" customHeight="1" x14ac:dyDescent="0.25">
      <c r="A8" s="12"/>
      <c r="B8" s="25" t="s">
        <v>14</v>
      </c>
      <c r="C8" s="24"/>
      <c r="D8" s="24"/>
      <c r="E8" s="24"/>
      <c r="F8" s="24"/>
      <c r="G8" s="24"/>
      <c r="H8" s="24"/>
    </row>
    <row r="9" spans="1:8" ht="18" customHeight="1" x14ac:dyDescent="0.25">
      <c r="A9" s="12"/>
      <c r="B9" s="17" t="s">
        <v>18</v>
      </c>
      <c r="C9" s="30">
        <v>87000</v>
      </c>
      <c r="D9" s="30">
        <v>92000</v>
      </c>
      <c r="E9" s="30">
        <v>100000</v>
      </c>
      <c r="F9" s="30">
        <v>125000</v>
      </c>
      <c r="G9" s="30">
        <v>100000</v>
      </c>
      <c r="H9" s="31">
        <f>SUM(C9:G9)</f>
        <v>504000</v>
      </c>
    </row>
    <row r="10" spans="1:8" ht="18" customHeight="1" x14ac:dyDescent="0.25">
      <c r="A10" s="12"/>
      <c r="B10" s="17" t="s">
        <v>19</v>
      </c>
      <c r="C10" s="30">
        <v>50000</v>
      </c>
      <c r="D10" s="30">
        <v>68000</v>
      </c>
      <c r="E10" s="30">
        <v>42000</v>
      </c>
      <c r="F10" s="30">
        <v>31000</v>
      </c>
      <c r="G10" s="30">
        <v>48000</v>
      </c>
      <c r="H10" s="31">
        <f t="shared" ref="H10:H15" si="0">SUM(C10:G10)</f>
        <v>239000</v>
      </c>
    </row>
    <row r="11" spans="1:8" ht="18" customHeight="1" x14ac:dyDescent="0.25">
      <c r="A11" s="12"/>
      <c r="B11" s="17" t="s">
        <v>20</v>
      </c>
      <c r="C11" s="30">
        <v>18000</v>
      </c>
      <c r="D11" s="30">
        <v>2200</v>
      </c>
      <c r="E11" s="30">
        <v>14000</v>
      </c>
      <c r="F11" s="30">
        <v>12500</v>
      </c>
      <c r="G11" s="30">
        <v>8500</v>
      </c>
      <c r="H11" s="31">
        <f t="shared" si="0"/>
        <v>55200</v>
      </c>
    </row>
    <row r="12" spans="1:8" ht="18" customHeight="1" x14ac:dyDescent="0.25">
      <c r="A12" s="12"/>
      <c r="B12" s="17" t="s">
        <v>21</v>
      </c>
      <c r="C12" s="30">
        <v>42000</v>
      </c>
      <c r="D12" s="30">
        <v>53000</v>
      </c>
      <c r="E12" s="30">
        <v>52000</v>
      </c>
      <c r="F12" s="30">
        <v>41000</v>
      </c>
      <c r="G12" s="30">
        <v>11000</v>
      </c>
      <c r="H12" s="31">
        <f t="shared" si="0"/>
        <v>199000</v>
      </c>
    </row>
    <row r="13" spans="1:8" ht="18" customHeight="1" x14ac:dyDescent="0.25">
      <c r="A13" s="12"/>
      <c r="B13" s="17"/>
      <c r="C13" s="30"/>
      <c r="D13" s="30"/>
      <c r="E13" s="30"/>
      <c r="F13" s="30"/>
      <c r="G13" s="30"/>
      <c r="H13" s="31">
        <f t="shared" si="0"/>
        <v>0</v>
      </c>
    </row>
    <row r="14" spans="1:8" ht="18" customHeight="1" x14ac:dyDescent="0.25">
      <c r="A14" s="12"/>
      <c r="B14" s="17"/>
      <c r="C14" s="30"/>
      <c r="D14" s="30"/>
      <c r="E14" s="30"/>
      <c r="F14" s="30"/>
      <c r="G14" s="30"/>
      <c r="H14" s="31">
        <f t="shared" si="0"/>
        <v>0</v>
      </c>
    </row>
    <row r="15" spans="1:8" ht="18" customHeight="1" x14ac:dyDescent="0.25">
      <c r="A15" s="12"/>
      <c r="B15" s="17"/>
      <c r="C15" s="30"/>
      <c r="D15" s="30"/>
      <c r="E15" s="30"/>
      <c r="F15" s="30"/>
      <c r="G15" s="30"/>
      <c r="H15" s="31">
        <f t="shared" si="0"/>
        <v>0</v>
      </c>
    </row>
    <row r="16" spans="1:8" s="19" customFormat="1" ht="22.15" customHeight="1" thickBot="1" x14ac:dyDescent="0.25">
      <c r="A16" s="18"/>
      <c r="B16" s="27" t="s">
        <v>15</v>
      </c>
      <c r="C16" s="32">
        <f>SUM(C9:C15)</f>
        <v>197000</v>
      </c>
      <c r="D16" s="32">
        <f t="shared" ref="D16:G16" si="1">SUM(D9:D15)</f>
        <v>215200</v>
      </c>
      <c r="E16" s="32">
        <f t="shared" si="1"/>
        <v>208000</v>
      </c>
      <c r="F16" s="32">
        <f t="shared" si="1"/>
        <v>209500</v>
      </c>
      <c r="G16" s="32">
        <f t="shared" si="1"/>
        <v>167500</v>
      </c>
      <c r="H16" s="32">
        <f>SUM(H9:H15)</f>
        <v>997200</v>
      </c>
    </row>
    <row r="17" spans="1:8" ht="18" customHeight="1" x14ac:dyDescent="0.25">
      <c r="A17" s="12"/>
      <c r="B17" s="26" t="s">
        <v>16</v>
      </c>
      <c r="C17" s="33"/>
      <c r="D17" s="33"/>
      <c r="E17" s="33"/>
      <c r="F17" s="33"/>
      <c r="G17" s="33"/>
      <c r="H17" s="33"/>
    </row>
    <row r="18" spans="1:8" ht="18" customHeight="1" x14ac:dyDescent="0.25">
      <c r="A18" s="12"/>
      <c r="B18" s="17" t="s">
        <v>31</v>
      </c>
      <c r="C18" s="30">
        <v>82000</v>
      </c>
      <c r="D18" s="30">
        <v>90000</v>
      </c>
      <c r="E18" s="30">
        <v>95000</v>
      </c>
      <c r="F18" s="30">
        <v>100000</v>
      </c>
      <c r="G18" s="30">
        <v>111000</v>
      </c>
      <c r="H18" s="31">
        <f t="shared" ref="H18:H24" si="2">SUM(C18:G18)</f>
        <v>478000</v>
      </c>
    </row>
    <row r="19" spans="1:8" ht="18" customHeight="1" x14ac:dyDescent="0.25">
      <c r="A19" s="12"/>
      <c r="B19" s="17" t="s">
        <v>42</v>
      </c>
      <c r="C19" s="30">
        <v>26000</v>
      </c>
      <c r="D19" s="30">
        <v>84000</v>
      </c>
      <c r="E19" s="30">
        <v>31000</v>
      </c>
      <c r="F19" s="30">
        <v>87000</v>
      </c>
      <c r="G19" s="30">
        <v>49000</v>
      </c>
      <c r="H19" s="31">
        <f t="shared" si="2"/>
        <v>277000</v>
      </c>
    </row>
    <row r="20" spans="1:8" ht="18" customHeight="1" x14ac:dyDescent="0.25">
      <c r="A20" s="12"/>
      <c r="B20" s="17" t="s">
        <v>32</v>
      </c>
      <c r="C20" s="30">
        <v>48000</v>
      </c>
      <c r="D20" s="30">
        <v>52000</v>
      </c>
      <c r="E20" s="30">
        <v>64000</v>
      </c>
      <c r="F20" s="30">
        <v>58000</v>
      </c>
      <c r="G20" s="30">
        <v>62000</v>
      </c>
      <c r="H20" s="31">
        <f t="shared" si="2"/>
        <v>284000</v>
      </c>
    </row>
    <row r="21" spans="1:8" ht="18" customHeight="1" x14ac:dyDescent="0.25">
      <c r="A21" s="12"/>
      <c r="B21" s="17"/>
      <c r="C21" s="30"/>
      <c r="D21" s="30"/>
      <c r="E21" s="30"/>
      <c r="F21" s="30"/>
      <c r="G21" s="30"/>
      <c r="H21" s="31">
        <f t="shared" si="2"/>
        <v>0</v>
      </c>
    </row>
    <row r="22" spans="1:8" ht="18" customHeight="1" x14ac:dyDescent="0.25">
      <c r="A22" s="12"/>
      <c r="B22" s="17"/>
      <c r="C22" s="30"/>
      <c r="D22" s="30"/>
      <c r="E22" s="30"/>
      <c r="F22" s="30"/>
      <c r="G22" s="30"/>
      <c r="H22" s="31">
        <f t="shared" si="2"/>
        <v>0</v>
      </c>
    </row>
    <row r="23" spans="1:8" ht="18" customHeight="1" x14ac:dyDescent="0.25">
      <c r="A23" s="12"/>
      <c r="B23" s="17"/>
      <c r="C23" s="30"/>
      <c r="D23" s="30"/>
      <c r="E23" s="30"/>
      <c r="F23" s="30"/>
      <c r="G23" s="30"/>
      <c r="H23" s="31">
        <f t="shared" si="2"/>
        <v>0</v>
      </c>
    </row>
    <row r="24" spans="1:8" ht="18" customHeight="1" x14ac:dyDescent="0.25">
      <c r="A24" s="12"/>
      <c r="B24" s="17"/>
      <c r="C24" s="30"/>
      <c r="D24" s="30"/>
      <c r="E24" s="30"/>
      <c r="F24" s="30"/>
      <c r="G24" s="30"/>
      <c r="H24" s="31">
        <f t="shared" si="2"/>
        <v>0</v>
      </c>
    </row>
    <row r="25" spans="1:8" s="19" customFormat="1" ht="22.15" customHeight="1" thickBot="1" x14ac:dyDescent="0.25">
      <c r="A25" s="18"/>
      <c r="B25" s="27" t="s">
        <v>17</v>
      </c>
      <c r="C25" s="32">
        <f>SUM(C18:C24)</f>
        <v>156000</v>
      </c>
      <c r="D25" s="32">
        <f t="shared" ref="D25:G25" si="3">SUM(D18:D24)</f>
        <v>226000</v>
      </c>
      <c r="E25" s="32">
        <f t="shared" si="3"/>
        <v>190000</v>
      </c>
      <c r="F25" s="32">
        <f t="shared" si="3"/>
        <v>245000</v>
      </c>
      <c r="G25" s="32">
        <f t="shared" si="3"/>
        <v>222000</v>
      </c>
      <c r="H25" s="32">
        <f>SUM(H18:H24)</f>
        <v>1039000</v>
      </c>
    </row>
    <row r="26" spans="1:8" s="19" customFormat="1" ht="22.15" customHeight="1" thickBot="1" x14ac:dyDescent="0.25">
      <c r="A26" s="18"/>
      <c r="B26" s="29" t="s">
        <v>2</v>
      </c>
      <c r="C26" s="34">
        <f>C16+C25</f>
        <v>353000</v>
      </c>
      <c r="D26" s="34">
        <f t="shared" ref="D26:G26" si="4">D16+D25</f>
        <v>441200</v>
      </c>
      <c r="E26" s="34">
        <f t="shared" si="4"/>
        <v>398000</v>
      </c>
      <c r="F26" s="34">
        <f t="shared" si="4"/>
        <v>454500</v>
      </c>
      <c r="G26" s="34">
        <f t="shared" si="4"/>
        <v>389500</v>
      </c>
      <c r="H26" s="34">
        <f>H16+H25</f>
        <v>2036200</v>
      </c>
    </row>
    <row r="27" spans="1:8" ht="8.1" customHeight="1" x14ac:dyDescent="0.25">
      <c r="A27" s="12"/>
      <c r="B27" s="13"/>
      <c r="C27" s="12"/>
      <c r="D27" s="12"/>
      <c r="E27" s="12"/>
      <c r="F27" s="12"/>
      <c r="G27" s="12"/>
      <c r="H27" s="12"/>
    </row>
    <row r="28" spans="1:8" s="5" customFormat="1" ht="22.15" customHeight="1" x14ac:dyDescent="0.35">
      <c r="A28" s="15"/>
      <c r="B28" s="72" t="s">
        <v>22</v>
      </c>
      <c r="C28" s="72"/>
      <c r="D28" s="72"/>
      <c r="E28" s="72"/>
      <c r="F28" s="72"/>
      <c r="G28" s="72"/>
      <c r="H28" s="72"/>
    </row>
    <row r="29" spans="1:8" ht="22.15" customHeight="1" x14ac:dyDescent="0.25">
      <c r="A29" s="12"/>
      <c r="B29" s="23" t="s">
        <v>24</v>
      </c>
      <c r="C29" s="23" t="s">
        <v>3</v>
      </c>
      <c r="D29" s="23" t="s">
        <v>4</v>
      </c>
      <c r="E29" s="23" t="s">
        <v>5</v>
      </c>
      <c r="F29" s="23" t="s">
        <v>6</v>
      </c>
      <c r="G29" s="23" t="s">
        <v>7</v>
      </c>
      <c r="H29" s="23" t="s">
        <v>8</v>
      </c>
    </row>
    <row r="30" spans="1:8" ht="18" customHeight="1" x14ac:dyDescent="0.25">
      <c r="A30" s="12"/>
      <c r="B30" s="25" t="s">
        <v>23</v>
      </c>
      <c r="C30" s="24"/>
      <c r="D30" s="24"/>
      <c r="E30" s="24"/>
      <c r="F30" s="24"/>
      <c r="G30" s="24"/>
      <c r="H30" s="24"/>
    </row>
    <row r="31" spans="1:8" s="19" customFormat="1" ht="18" customHeight="1" thickBot="1" x14ac:dyDescent="0.25">
      <c r="A31" s="18"/>
      <c r="B31" s="27" t="s">
        <v>26</v>
      </c>
      <c r="C31" s="35">
        <f>C26</f>
        <v>353000</v>
      </c>
      <c r="D31" s="35">
        <f t="shared" ref="D31:H31" si="5">D26</f>
        <v>441200</v>
      </c>
      <c r="E31" s="35">
        <f t="shared" si="5"/>
        <v>398000</v>
      </c>
      <c r="F31" s="35">
        <f t="shared" si="5"/>
        <v>454500</v>
      </c>
      <c r="G31" s="35">
        <f t="shared" si="5"/>
        <v>389500</v>
      </c>
      <c r="H31" s="32">
        <f t="shared" si="5"/>
        <v>2036200</v>
      </c>
    </row>
    <row r="32" spans="1:8" ht="18" customHeight="1" x14ac:dyDescent="0.25">
      <c r="A32" s="12"/>
      <c r="B32" s="26" t="s">
        <v>25</v>
      </c>
      <c r="C32" s="33"/>
      <c r="D32" s="33"/>
      <c r="E32" s="33"/>
      <c r="F32" s="33"/>
      <c r="G32" s="33"/>
      <c r="H32" s="33"/>
    </row>
    <row r="33" spans="1:8" s="19" customFormat="1" ht="18" customHeight="1" thickBot="1" x14ac:dyDescent="0.25">
      <c r="A33" s="18"/>
      <c r="B33" s="27" t="s">
        <v>26</v>
      </c>
      <c r="C33" s="35">
        <f>D31</f>
        <v>441200</v>
      </c>
      <c r="D33" s="35">
        <f t="shared" ref="D33:E33" si="6">E31</f>
        <v>398000</v>
      </c>
      <c r="E33" s="35">
        <f t="shared" si="6"/>
        <v>454500</v>
      </c>
      <c r="F33" s="35">
        <f>G31</f>
        <v>389500</v>
      </c>
      <c r="G33" s="35"/>
      <c r="H33" s="32">
        <f>SUM(C33:G33)</f>
        <v>1683200</v>
      </c>
    </row>
    <row r="34" spans="1:8" s="19" customFormat="1" ht="18" customHeight="1" x14ac:dyDescent="0.2">
      <c r="A34" s="18"/>
      <c r="B34" s="39" t="s">
        <v>27</v>
      </c>
      <c r="C34" s="36">
        <f>C31-C33</f>
        <v>-88200</v>
      </c>
      <c r="D34" s="36">
        <f t="shared" ref="D34:G34" si="7">D31-D33</f>
        <v>43200</v>
      </c>
      <c r="E34" s="36">
        <f t="shared" si="7"/>
        <v>-56500</v>
      </c>
      <c r="F34" s="36">
        <f t="shared" si="7"/>
        <v>65000</v>
      </c>
      <c r="G34" s="36">
        <f t="shared" si="7"/>
        <v>389500</v>
      </c>
      <c r="H34" s="37">
        <f>H31-H33</f>
        <v>353000</v>
      </c>
    </row>
    <row r="35" spans="1:8" s="19" customFormat="1" ht="18" customHeight="1" x14ac:dyDescent="0.2">
      <c r="A35" s="18"/>
      <c r="B35" s="28" t="s">
        <v>28</v>
      </c>
      <c r="C35" s="31">
        <f>C34</f>
        <v>-88200</v>
      </c>
      <c r="D35" s="31">
        <f>C35+D34</f>
        <v>-45000</v>
      </c>
      <c r="E35" s="31">
        <f t="shared" ref="E35:G35" si="8">D35+E34</f>
        <v>-101500</v>
      </c>
      <c r="F35" s="31">
        <f t="shared" si="8"/>
        <v>-36500</v>
      </c>
      <c r="G35" s="31">
        <f t="shared" si="8"/>
        <v>353000</v>
      </c>
      <c r="H35" s="38">
        <f>G35+H34</f>
        <v>706000</v>
      </c>
    </row>
    <row r="36" spans="1:8" s="19" customFormat="1" ht="18" customHeight="1" x14ac:dyDescent="0.2">
      <c r="A36" s="18"/>
      <c r="B36" s="28" t="s">
        <v>29</v>
      </c>
      <c r="C36" s="31">
        <f>C31</f>
        <v>353000</v>
      </c>
      <c r="D36" s="31">
        <f>C36+D31</f>
        <v>794200</v>
      </c>
      <c r="E36" s="31">
        <f t="shared" ref="E36:H36" si="9">D36+E31</f>
        <v>1192200</v>
      </c>
      <c r="F36" s="31">
        <f t="shared" si="9"/>
        <v>1646700</v>
      </c>
      <c r="G36" s="31">
        <f t="shared" si="9"/>
        <v>2036200</v>
      </c>
      <c r="H36" s="38">
        <f t="shared" si="9"/>
        <v>4072400</v>
      </c>
    </row>
    <row r="37" spans="1:8" s="19" customFormat="1" ht="18" customHeight="1" thickBot="1" x14ac:dyDescent="0.25">
      <c r="A37" s="18"/>
      <c r="B37" s="27" t="s">
        <v>30</v>
      </c>
      <c r="C37" s="40">
        <f>C35-C36</f>
        <v>-441200</v>
      </c>
      <c r="D37" s="40">
        <f t="shared" ref="D37:H37" si="10">D35-D36</f>
        <v>-839200</v>
      </c>
      <c r="E37" s="40">
        <f t="shared" si="10"/>
        <v>-1293700</v>
      </c>
      <c r="F37" s="40">
        <f t="shared" si="10"/>
        <v>-1683200</v>
      </c>
      <c r="G37" s="40">
        <f t="shared" si="10"/>
        <v>-1683200</v>
      </c>
      <c r="H37" s="32">
        <f t="shared" si="10"/>
        <v>-3366400</v>
      </c>
    </row>
    <row r="38" spans="1:8" ht="18" customHeight="1" x14ac:dyDescent="0.25">
      <c r="A38" s="12"/>
      <c r="B38" s="20"/>
      <c r="C38" s="21"/>
      <c r="D38" s="21"/>
      <c r="E38" s="21"/>
      <c r="F38" s="21"/>
      <c r="G38" s="21"/>
      <c r="H38" s="21"/>
    </row>
    <row r="39" spans="1:8" s="2" customFormat="1" ht="22.15" customHeight="1" x14ac:dyDescent="0.25">
      <c r="A39" s="1"/>
      <c r="B39" s="60" t="s">
        <v>33</v>
      </c>
      <c r="C39" s="61"/>
      <c r="D39" s="61"/>
      <c r="E39" s="61"/>
      <c r="F39" s="61"/>
      <c r="G39" s="61"/>
      <c r="H39" s="62"/>
    </row>
    <row r="40" spans="1:8" ht="18" customHeight="1" x14ac:dyDescent="0.25">
      <c r="A40" s="12"/>
      <c r="B40" s="42" t="s">
        <v>34</v>
      </c>
      <c r="C40" s="63" t="s">
        <v>35</v>
      </c>
      <c r="D40" s="64"/>
      <c r="E40" s="63" t="s">
        <v>36</v>
      </c>
      <c r="F40" s="64"/>
      <c r="G40" s="65" t="s">
        <v>33</v>
      </c>
      <c r="H40" s="66"/>
    </row>
    <row r="41" spans="1:8" ht="18" customHeight="1" x14ac:dyDescent="0.25">
      <c r="A41" s="12"/>
      <c r="B41" s="41">
        <v>3500000</v>
      </c>
      <c r="C41" s="67">
        <v>0.06</v>
      </c>
      <c r="D41" s="68"/>
      <c r="E41" s="69">
        <v>5</v>
      </c>
      <c r="F41" s="70"/>
      <c r="G41" s="58">
        <f>SUM((B41)*((1+C41)^E41))</f>
        <v>4683789.5216000015</v>
      </c>
      <c r="H41" s="59"/>
    </row>
    <row r="42" spans="1:8" ht="8.1" customHeight="1" x14ac:dyDescent="0.25">
      <c r="A42" s="12"/>
      <c r="B42" s="20"/>
      <c r="C42" s="22"/>
      <c r="D42" s="22"/>
      <c r="E42" s="22"/>
      <c r="F42" s="21"/>
      <c r="G42" s="21"/>
      <c r="H42" s="21"/>
    </row>
    <row r="43" spans="1:8" s="2" customFormat="1" ht="22.15" customHeight="1" x14ac:dyDescent="0.25">
      <c r="A43" s="1"/>
      <c r="B43" s="60" t="s">
        <v>37</v>
      </c>
      <c r="C43" s="61"/>
      <c r="D43" s="61"/>
      <c r="E43" s="61"/>
      <c r="F43" s="61"/>
      <c r="G43" s="61"/>
      <c r="H43" s="62"/>
    </row>
    <row r="44" spans="1:8" ht="18" customHeight="1" x14ac:dyDescent="0.25">
      <c r="A44" s="12"/>
      <c r="B44" s="42" t="s">
        <v>38</v>
      </c>
      <c r="C44" s="63" t="s">
        <v>39</v>
      </c>
      <c r="D44" s="71"/>
      <c r="E44" s="71"/>
      <c r="F44" s="64"/>
      <c r="G44" s="65" t="s">
        <v>34</v>
      </c>
      <c r="H44" s="66"/>
    </row>
    <row r="45" spans="1:8" ht="18" customHeight="1" x14ac:dyDescent="0.25">
      <c r="A45" s="12"/>
      <c r="B45" s="43">
        <v>1</v>
      </c>
      <c r="C45" s="55">
        <v>968000</v>
      </c>
      <c r="D45" s="56"/>
      <c r="E45" s="56"/>
      <c r="F45" s="57"/>
      <c r="G45" s="58">
        <f>C45+(C45*".02")</f>
        <v>987360</v>
      </c>
      <c r="H45" s="59"/>
    </row>
    <row r="46" spans="1:8" ht="18" customHeight="1" x14ac:dyDescent="0.25">
      <c r="A46" s="12"/>
      <c r="B46" s="43">
        <v>2</v>
      </c>
      <c r="C46" s="55">
        <v>1200000</v>
      </c>
      <c r="D46" s="56"/>
      <c r="E46" s="56"/>
      <c r="F46" s="57"/>
      <c r="G46" s="58">
        <f t="shared" ref="G46:G49" si="11">C46+(C46*".02")</f>
        <v>1224000</v>
      </c>
      <c r="H46" s="59"/>
    </row>
    <row r="47" spans="1:8" ht="18" customHeight="1" x14ac:dyDescent="0.25">
      <c r="A47" s="12"/>
      <c r="B47" s="43">
        <v>3</v>
      </c>
      <c r="C47" s="55">
        <v>1100000</v>
      </c>
      <c r="D47" s="56"/>
      <c r="E47" s="56"/>
      <c r="F47" s="57"/>
      <c r="G47" s="58">
        <f t="shared" si="11"/>
        <v>1122000</v>
      </c>
      <c r="H47" s="59"/>
    </row>
    <row r="48" spans="1:8" ht="18" customHeight="1" x14ac:dyDescent="0.25">
      <c r="A48" s="12"/>
      <c r="B48" s="43">
        <v>4</v>
      </c>
      <c r="C48" s="55">
        <v>1500000</v>
      </c>
      <c r="D48" s="56"/>
      <c r="E48" s="56"/>
      <c r="F48" s="57"/>
      <c r="G48" s="58">
        <f t="shared" si="11"/>
        <v>1530000</v>
      </c>
      <c r="H48" s="59"/>
    </row>
    <row r="49" spans="1:8" ht="18" customHeight="1" x14ac:dyDescent="0.25">
      <c r="A49" s="12"/>
      <c r="B49" s="43">
        <v>5</v>
      </c>
      <c r="C49" s="55">
        <v>2300000</v>
      </c>
      <c r="D49" s="56"/>
      <c r="E49" s="56"/>
      <c r="F49" s="57"/>
      <c r="G49" s="58">
        <f t="shared" si="11"/>
        <v>2346000</v>
      </c>
      <c r="H49" s="59"/>
    </row>
    <row r="50" spans="1:8" s="2" customFormat="1" ht="22.15" customHeight="1" x14ac:dyDescent="0.25">
      <c r="A50" s="1"/>
      <c r="B50" s="44" t="s">
        <v>8</v>
      </c>
      <c r="C50" s="47">
        <f>SUM(C45:F49)</f>
        <v>7068000</v>
      </c>
      <c r="D50" s="48"/>
      <c r="E50" s="48"/>
      <c r="F50" s="49"/>
      <c r="G50" s="47">
        <f>SUM(G45:H49)</f>
        <v>7209360</v>
      </c>
      <c r="H50" s="49"/>
    </row>
    <row r="51" spans="1:8" s="2" customFormat="1" ht="22.15" customHeight="1" x14ac:dyDescent="0.25">
      <c r="A51" s="1"/>
      <c r="B51" s="50"/>
      <c r="C51" s="52" t="s">
        <v>40</v>
      </c>
      <c r="D51" s="53"/>
      <c r="E51" s="53"/>
      <c r="F51" s="54"/>
      <c r="G51" s="47">
        <f>H26</f>
        <v>2036200</v>
      </c>
      <c r="H51" s="49"/>
    </row>
    <row r="52" spans="1:8" s="2" customFormat="1" ht="22.15" customHeight="1" x14ac:dyDescent="0.25">
      <c r="A52" s="1"/>
      <c r="B52" s="51"/>
      <c r="C52" s="52" t="s">
        <v>37</v>
      </c>
      <c r="D52" s="53"/>
      <c r="E52" s="53"/>
      <c r="F52" s="54"/>
      <c r="G52" s="47">
        <f>G50-G51</f>
        <v>5173160</v>
      </c>
      <c r="H52" s="49"/>
    </row>
    <row r="53" spans="1:8" x14ac:dyDescent="0.25">
      <c r="A53" s="12"/>
      <c r="B53" s="12"/>
      <c r="C53" s="12"/>
      <c r="D53" s="12"/>
      <c r="E53" s="12"/>
      <c r="F53" s="12"/>
      <c r="G53" s="12"/>
      <c r="H53" s="12"/>
    </row>
    <row r="54" spans="1:8" ht="36" customHeight="1" x14ac:dyDescent="0.25">
      <c r="A54" s="1"/>
      <c r="B54" s="45" t="s">
        <v>41</v>
      </c>
      <c r="C54" s="45"/>
      <c r="D54" s="45"/>
      <c r="E54" s="45"/>
      <c r="F54" s="45"/>
      <c r="G54" s="45"/>
      <c r="H54" s="45"/>
    </row>
    <row r="55" spans="1:8" ht="15.75" x14ac:dyDescent="0.25">
      <c r="B55" s="6"/>
      <c r="C55" s="2"/>
      <c r="D55" s="2"/>
    </row>
    <row r="56" spans="1:8" ht="15.75" x14ac:dyDescent="0.25">
      <c r="B56" s="6"/>
      <c r="C56" s="7"/>
      <c r="D56" s="6"/>
    </row>
    <row r="57" spans="1:8" ht="15.75" x14ac:dyDescent="0.25">
      <c r="B57" s="6"/>
      <c r="C57" s="6"/>
      <c r="D57" s="6"/>
    </row>
    <row r="58" spans="1:8" ht="15.75" x14ac:dyDescent="0.25">
      <c r="B58" s="6"/>
      <c r="C58" s="8"/>
      <c r="D58" s="6"/>
    </row>
    <row r="59" spans="1:8" ht="15.75" x14ac:dyDescent="0.25">
      <c r="B59" s="6"/>
      <c r="C59" s="8"/>
      <c r="D59" s="6"/>
    </row>
    <row r="60" spans="1:8" ht="15.75" x14ac:dyDescent="0.25">
      <c r="B60" s="6"/>
      <c r="C60" s="6"/>
      <c r="D60" s="6"/>
    </row>
    <row r="61" spans="1:8" ht="15.75" x14ac:dyDescent="0.25">
      <c r="B61" s="6"/>
      <c r="C61" s="8"/>
      <c r="D61" s="6"/>
    </row>
  </sheetData>
  <mergeCells count="34">
    <mergeCell ref="B28:H28"/>
    <mergeCell ref="C3:E3"/>
    <mergeCell ref="G3:H3"/>
    <mergeCell ref="C4:E4"/>
    <mergeCell ref="G4:H4"/>
    <mergeCell ref="B6:H6"/>
    <mergeCell ref="C46:F46"/>
    <mergeCell ref="G46:H46"/>
    <mergeCell ref="B39:H39"/>
    <mergeCell ref="C40:D40"/>
    <mergeCell ref="E40:F40"/>
    <mergeCell ref="G40:H40"/>
    <mergeCell ref="C41:D41"/>
    <mergeCell ref="E41:F41"/>
    <mergeCell ref="G41:H41"/>
    <mergeCell ref="B43:H43"/>
    <mergeCell ref="C44:F44"/>
    <mergeCell ref="G44:H44"/>
    <mergeCell ref="C45:F45"/>
    <mergeCell ref="G45:H45"/>
    <mergeCell ref="C47:F47"/>
    <mergeCell ref="G47:H47"/>
    <mergeCell ref="C48:F48"/>
    <mergeCell ref="G48:H48"/>
    <mergeCell ref="C49:F49"/>
    <mergeCell ref="G49:H49"/>
    <mergeCell ref="B54:H54"/>
    <mergeCell ref="C50:F50"/>
    <mergeCell ref="G50:H50"/>
    <mergeCell ref="B51:B52"/>
    <mergeCell ref="C51:F51"/>
    <mergeCell ref="G51:H51"/>
    <mergeCell ref="C52:F52"/>
    <mergeCell ref="G52:H52"/>
  </mergeCells>
  <hyperlinks>
    <hyperlink ref="B54:H54" r:id="rId1" display="CLICK HERE TO CREATE COST BENEFIT ANALYSIS DASHBOARD TEMPLATES IN SMARTSHEET" xr:uid="{00000000-0004-0000-0100-000000000000}"/>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82F4-A1C7-43FF-94BD-414644981FDD}">
  <sheetPr>
    <tabColor theme="1"/>
  </sheetPr>
  <dimension ref="B2"/>
  <sheetViews>
    <sheetView showGridLines="0" workbookViewId="0">
      <selection activeCell="O32" sqref="O32"/>
    </sheetView>
  </sheetViews>
  <sheetFormatPr defaultColWidth="12.42578125" defaultRowHeight="15" x14ac:dyDescent="0.25"/>
  <cols>
    <col min="1" max="1" width="3.85546875" style="78" customWidth="1"/>
    <col min="2" max="2" width="101" style="78" customWidth="1"/>
    <col min="3" max="16384" width="12.42578125" style="78"/>
  </cols>
  <sheetData>
    <row r="2" spans="2:2" ht="90" x14ac:dyDescent="0.25">
      <c r="B2" s="77"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Cost Benefit Analysis Dashboard</vt:lpstr>
      <vt:lpstr>Data</vt:lpstr>
      <vt:lpstr>- Disclaimer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2016-01-28T17:42:09Z</dcterms:created>
  <dcterms:modified xsi:type="dcterms:W3CDTF">2021-01-06T20:13:32Z</dcterms:modified>
</cp:coreProperties>
</file>