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Guide/"/>
    </mc:Choice>
  </mc:AlternateContent>
  <xr:revisionPtr revIDLastSave="0" documentId="8_{71037905-5B9A-4C95-895E-BB03FEC7EFBC}" xr6:coauthVersionLast="45" xr6:coauthVersionMax="45" xr10:uidLastSave="{00000000-0000-0000-0000-000000000000}"/>
  <bookViews>
    <workbookView xWindow="-110" yWindow="-110" windowWidth="38460" windowHeight="21220" tabRatio="500" xr2:uid="{00000000-000D-0000-FFFF-FFFF00000000}"/>
  </bookViews>
  <sheets>
    <sheet name="MROI Calculator" sheetId="1" r:id="rId1"/>
    <sheet name="MROI Calculator - BLANK" sheetId="3" r:id="rId2"/>
    <sheet name="- Disclaimer -" sheetId="2" r:id="rId3"/>
  </sheets>
  <externalReferences>
    <externalReference r:id="rId4"/>
  </externalReferences>
  <definedNames>
    <definedName name="Interval" localSheetId="1">'MROI Calculator - BLANK'!#REF!</definedName>
    <definedName name="Interval">'MROI Calculator'!#REF!</definedName>
    <definedName name="ScheduleStart" localSheetId="1">'MROI Calculator - BLANK'!#REF!</definedName>
    <definedName name="ScheduleStart">'MROI Calculator'!#REF!</definedName>
    <definedName name="Type" localSheetId="1">'[1]Maintenance Work Order'!#REF!</definedName>
    <definedName name="Type">'[1]Maintenance Work Order'!#REF!</definedName>
    <definedName name="_xlnm.Print_Area" localSheetId="0">'MROI Calculator'!$B$2:$H$23</definedName>
    <definedName name="_xlnm.Print_Area" localSheetId="1">'MROI Calculator - BLANK'!$B$1:$H$22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22" i="3" l="1"/>
  <c r="F22" i="3"/>
  <c r="E22" i="3"/>
  <c r="D22" i="3"/>
  <c r="C22" i="3"/>
  <c r="G21" i="3"/>
  <c r="F21" i="3"/>
  <c r="E21" i="3"/>
  <c r="D21" i="3"/>
  <c r="C21" i="3"/>
  <c r="G20" i="3"/>
  <c r="F20" i="3"/>
  <c r="E20" i="3"/>
  <c r="D20" i="3"/>
  <c r="C20" i="3"/>
  <c r="G14" i="3"/>
  <c r="G18" i="3" s="1"/>
  <c r="F14" i="3"/>
  <c r="E14" i="3"/>
  <c r="D14" i="3"/>
  <c r="C14" i="3"/>
  <c r="G11" i="3"/>
  <c r="G12" i="3" s="1"/>
  <c r="F11" i="3"/>
  <c r="F12" i="3" s="1"/>
  <c r="F15" i="3" s="1"/>
  <c r="E11" i="3"/>
  <c r="E12" i="3" s="1"/>
  <c r="E15" i="3" s="1"/>
  <c r="E16" i="3" s="1"/>
  <c r="E17" i="3" s="1"/>
  <c r="D11" i="3"/>
  <c r="D12" i="3" s="1"/>
  <c r="C11" i="3"/>
  <c r="C12" i="3" s="1"/>
  <c r="H8" i="3"/>
  <c r="H4" i="3"/>
  <c r="H3" i="3"/>
  <c r="E18" i="3" l="1"/>
  <c r="H14" i="3"/>
  <c r="F16" i="3"/>
  <c r="F17" i="3" s="1"/>
  <c r="H22" i="3"/>
  <c r="D18" i="3"/>
  <c r="F19" i="3"/>
  <c r="H12" i="3"/>
  <c r="H19" i="3" s="1"/>
  <c r="C15" i="3"/>
  <c r="C13" i="3"/>
  <c r="C19" i="3"/>
  <c r="G19" i="3"/>
  <c r="G15" i="3"/>
  <c r="G16" i="3" s="1"/>
  <c r="G17" i="3" s="1"/>
  <c r="G13" i="3"/>
  <c r="D19" i="3"/>
  <c r="D15" i="3"/>
  <c r="D16" i="3" s="1"/>
  <c r="D17" i="3" s="1"/>
  <c r="D13" i="3"/>
  <c r="H11" i="3"/>
  <c r="E13" i="3"/>
  <c r="C18" i="3"/>
  <c r="E19" i="3"/>
  <c r="F18" i="3"/>
  <c r="H21" i="3"/>
  <c r="F13" i="3"/>
  <c r="H20" i="3"/>
  <c r="E23" i="1"/>
  <c r="G21" i="1"/>
  <c r="G22" i="1"/>
  <c r="E22" i="1"/>
  <c r="F22" i="1"/>
  <c r="F21" i="1"/>
  <c r="E21" i="1"/>
  <c r="H18" i="3" l="1"/>
  <c r="C16" i="3"/>
  <c r="H15" i="3"/>
  <c r="H13" i="3"/>
  <c r="D23" i="1"/>
  <c r="F23" i="1"/>
  <c r="G23" i="1"/>
  <c r="D22" i="1"/>
  <c r="C22" i="1"/>
  <c r="C23" i="1"/>
  <c r="D21" i="1"/>
  <c r="C21" i="1"/>
  <c r="C12" i="1"/>
  <c r="C13" i="1"/>
  <c r="C16" i="1" s="1"/>
  <c r="C15" i="1"/>
  <c r="D12" i="1"/>
  <c r="D13" i="1" s="1"/>
  <c r="D15" i="1"/>
  <c r="E15" i="1"/>
  <c r="E12" i="1"/>
  <c r="E13" i="1"/>
  <c r="E14" i="1" s="1"/>
  <c r="F15" i="1"/>
  <c r="F12" i="1"/>
  <c r="F13" i="1" s="1"/>
  <c r="G15" i="1"/>
  <c r="G12" i="1"/>
  <c r="G13" i="1" s="1"/>
  <c r="H9" i="1"/>
  <c r="H5" i="1"/>
  <c r="H4" i="1"/>
  <c r="H23" i="1" l="1"/>
  <c r="H22" i="1"/>
  <c r="H21" i="1"/>
  <c r="G19" i="1"/>
  <c r="D19" i="1"/>
  <c r="H16" i="3"/>
  <c r="H17" i="3" s="1"/>
  <c r="C17" i="3"/>
  <c r="G16" i="1"/>
  <c r="G17" i="1" s="1"/>
  <c r="G18" i="1" s="1"/>
  <c r="G14" i="1"/>
  <c r="D14" i="1"/>
  <c r="D16" i="1"/>
  <c r="D17" i="1" s="1"/>
  <c r="D18" i="1" s="1"/>
  <c r="H12" i="1"/>
  <c r="G20" i="1"/>
  <c r="E16" i="1"/>
  <c r="E17" i="1" s="1"/>
  <c r="E18" i="1" s="1"/>
  <c r="H15" i="1"/>
  <c r="E19" i="1"/>
  <c r="C14" i="1"/>
  <c r="C19" i="1"/>
  <c r="F20" i="1"/>
  <c r="F16" i="1"/>
  <c r="F17" i="1" s="1"/>
  <c r="F18" i="1" s="1"/>
  <c r="F14" i="1"/>
  <c r="H13" i="1"/>
  <c r="C17" i="1"/>
  <c r="C20" i="1"/>
  <c r="E20" i="1"/>
  <c r="F19" i="1"/>
  <c r="D20" i="1"/>
  <c r="H19" i="1" l="1"/>
  <c r="H20" i="1"/>
  <c r="H14" i="1"/>
  <c r="H16" i="1"/>
  <c r="C18" i="1"/>
  <c r="H17" i="1"/>
  <c r="H18" i="1" s="1"/>
</calcChain>
</file>

<file path=xl/sharedStrings.xml><?xml version="1.0" encoding="utf-8"?>
<sst xmlns="http://schemas.openxmlformats.org/spreadsheetml/2006/main" count="74" uniqueCount="30">
  <si>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</si>
  <si>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ROI</t>
  </si>
  <si>
    <t>Total Circulation/Audience</t>
  </si>
  <si>
    <t>N/A</t>
  </si>
  <si>
    <t>Response Rate (% of generated leads by audience)</t>
  </si>
  <si>
    <t>Average Revenue per Sale</t>
  </si>
  <si>
    <t>Average Profit per Sale</t>
  </si>
  <si>
    <t>Number of Leads Generated</t>
  </si>
  <si>
    <t>Number of Sales</t>
  </si>
  <si>
    <t>Total Revenue Uplift</t>
  </si>
  <si>
    <t>Total Cost</t>
  </si>
  <si>
    <t>Total Profit Uplift</t>
  </si>
  <si>
    <t>ROI %</t>
  </si>
  <si>
    <t>Cost per Lead</t>
  </si>
  <si>
    <t>Cost per Sale</t>
  </si>
  <si>
    <t>MROI CALCULATOR</t>
  </si>
  <si>
    <t>INPUTS</t>
  </si>
  <si>
    <t>OUTPUTS</t>
  </si>
  <si>
    <t>TOTAL</t>
  </si>
  <si>
    <t>MARKETING INITIATIVE 1</t>
  </si>
  <si>
    <t>MARKETING INITIATIVE 2</t>
  </si>
  <si>
    <t>MARKETING INITIATIVE 3</t>
  </si>
  <si>
    <t>MARKETING INITIATIVE 4</t>
  </si>
  <si>
    <t>MARKETING INITIATIVE 5</t>
  </si>
  <si>
    <t>CLICK HERE TO CREATE IN SMARTSHEET</t>
  </si>
  <si>
    <t>Total Initiative Cost</t>
  </si>
  <si>
    <t>Conversion Rate (% of leads that will purchase)</t>
  </si>
  <si>
    <t>Break-Even Response Rate</t>
  </si>
  <si>
    <t>Break-Even Conversion Rate</t>
  </si>
  <si>
    <t>Break-Even Profit per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</si>
</sst>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165" fontId="7" fillId="5" borderId="1" xfId="1" applyNumberFormat="1" applyFont="1" applyFill="1" applyBorder="1" applyAlignment="1">
      <alignment horizontal="right" vertical="center" indent="1"/>
    </xf>
    <xf numFmtId="166" fontId="8" fillId="5" borderId="1" xfId="0" applyNumberFormat="1" applyFont="1" applyFill="1" applyBorder="1" applyAlignment="1">
      <alignment horizontal="right" vertical="center" indent="1"/>
    </xf>
    <xf numFmtId="167" fontId="8" fillId="5" borderId="1" xfId="0" applyNumberFormat="1" applyFont="1" applyFill="1" applyBorder="1" applyAlignment="1">
      <alignment horizontal="right" vertical="center" indent="1"/>
    </xf>
    <xf numFmtId="3" fontId="8" fillId="5"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5" borderId="1" xfId="0" applyNumberFormat="1" applyFont="1" applyFill="1" applyBorder="1" applyAlignment="1">
      <alignment horizontal="right" vertical="center" indent="1"/>
    </xf>
    <xf numFmtId="9" fontId="8" fillId="5" borderId="1" xfId="1" applyFont="1" applyFill="1" applyBorder="1" applyAlignment="1">
      <alignment horizontal="right" vertical="center" indent="1"/>
    </xf>
    <xf numFmtId="10" fontId="8" fillId="5" borderId="1" xfId="1" applyNumberFormat="1" applyFont="1" applyFill="1" applyBorder="1" applyAlignment="1">
      <alignment horizontal="right" vertical="center" indent="1"/>
    </xf>
    <xf numFmtId="165" fontId="6" fillId="6" borderId="1" xfId="1" applyNumberFormat="1" applyFont="1" applyFill="1" applyBorder="1" applyAlignment="1">
      <alignment horizontal="right" vertical="center"/>
    </xf>
    <xf numFmtId="0" fontId="10" fillId="7" borderId="1" xfId="0" applyFont="1" applyFill="1" applyBorder="1" applyAlignment="1">
      <alignment horizontal="left" vertical="center" indent="1"/>
    </xf>
    <xf numFmtId="0" fontId="7" fillId="7" borderId="1" xfId="0" applyFont="1" applyFill="1" applyBorder="1" applyAlignment="1">
      <alignment horizontal="left" vertical="center" wrapText="1" indent="1"/>
    </xf>
    <xf numFmtId="3" fontId="6" fillId="8" borderId="1" xfId="0" applyNumberFormat="1" applyFont="1" applyFill="1" applyBorder="1" applyAlignment="1">
      <alignment horizontal="right" vertical="center"/>
    </xf>
    <xf numFmtId="165" fontId="6" fillId="8" borderId="1" xfId="1" applyNumberFormat="1" applyFont="1" applyFill="1" applyBorder="1" applyAlignment="1">
      <alignment horizontal="right" vertical="center"/>
    </xf>
    <xf numFmtId="42" fontId="6" fillId="8" borderId="1" xfId="0" applyNumberFormat="1" applyFont="1" applyFill="1" applyBorder="1" applyAlignment="1">
      <alignment horizontal="right" vertical="center"/>
    </xf>
    <xf numFmtId="166" fontId="6" fillId="6" borderId="1" xfId="0" applyNumberFormat="1" applyFont="1" applyFill="1" applyBorder="1" applyAlignment="1">
      <alignment horizontal="right" vertical="center"/>
    </xf>
    <xf numFmtId="3" fontId="8" fillId="9" borderId="1" xfId="0" applyNumberFormat="1" applyFont="1" applyFill="1" applyBorder="1" applyAlignment="1">
      <alignment horizontal="right" vertical="center" indent="1"/>
    </xf>
    <xf numFmtId="165" fontId="7" fillId="9" borderId="1" xfId="1" applyNumberFormat="1" applyFont="1" applyFill="1" applyBorder="1" applyAlignment="1">
      <alignment horizontal="right" vertical="center" indent="1"/>
    </xf>
    <xf numFmtId="42" fontId="8" fillId="9" borderId="1" xfId="0" applyNumberFormat="1" applyFont="1" applyFill="1" applyBorder="1" applyAlignment="1">
      <alignment horizontal="right" vertical="center" indent="1"/>
    </xf>
    <xf numFmtId="1" fontId="8" fillId="9" borderId="1" xfId="0" applyNumberFormat="1" applyFont="1" applyFill="1" applyBorder="1" applyAlignment="1">
      <alignment horizontal="right" vertical="center" indent="1"/>
    </xf>
    <xf numFmtId="166" fontId="8" fillId="9" borderId="1" xfId="0" applyNumberFormat="1" applyFont="1" applyFill="1" applyBorder="1" applyAlignment="1">
      <alignment horizontal="right" vertical="center" indent="1"/>
    </xf>
    <xf numFmtId="44" fontId="8" fillId="9" borderId="1" xfId="0" applyNumberFormat="1" applyFont="1" applyFill="1" applyBorder="1" applyAlignment="1">
      <alignment horizontal="right" vertical="center" indent="1"/>
    </xf>
    <xf numFmtId="10" fontId="8" fillId="9" borderId="1" xfId="1" applyNumberFormat="1" applyFont="1" applyFill="1" applyBorder="1" applyAlignment="1">
      <alignment horizontal="right" vertical="center" indent="1"/>
    </xf>
    <xf numFmtId="0" fontId="12" fillId="10"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5wHl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445801</xdr:colOff>
      <xdr:row>0</xdr:row>
      <xdr:rowOff>2235201</xdr:rowOff>
    </xdr:to>
    <xdr:pic>
      <xdr:nvPicPr>
        <xdr:cNvPr id="4" name="Рисунок 3">
          <a:hlinkClick xmlns:r="http://schemas.openxmlformats.org/officeDocument/2006/relationships" r:id="rId1"/>
          <a:extLst>
            <a:ext uri="{FF2B5EF4-FFF2-40B4-BE49-F238E27FC236}">
              <a16:creationId xmlns:a16="http://schemas.microsoft.com/office/drawing/2014/main" id="{98EAF68B-2D47-477F-8941-E35F078830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8396001" cy="2235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5wHl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5"/>
  <sheetViews>
    <sheetView showGridLines="0" tabSelected="1" zoomScaleNormal="100" workbookViewId="0">
      <pane ySplit="2" topLeftCell="A3" activePane="bottomLeft" state="frozen"/>
      <selection pane="bottomLeft" activeCell="B25" sqref="B25:H25"/>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ht="180.5" customHeight="1" x14ac:dyDescent="0.35"/>
    <row r="2" spans="1:8" customFormat="1" ht="50" customHeight="1" x14ac:dyDescent="0.35">
      <c r="A2" s="1"/>
      <c r="B2" s="3" t="s">
        <v>15</v>
      </c>
      <c r="C2" s="3"/>
    </row>
    <row r="3" spans="1:8" s="2" customFormat="1" ht="39" customHeight="1" x14ac:dyDescent="0.35">
      <c r="B3" s="19" t="s">
        <v>16</v>
      </c>
      <c r="C3" s="20" t="s">
        <v>19</v>
      </c>
      <c r="D3" s="20" t="s">
        <v>20</v>
      </c>
      <c r="E3" s="20" t="s">
        <v>21</v>
      </c>
      <c r="F3" s="20" t="s">
        <v>22</v>
      </c>
      <c r="G3" s="20" t="s">
        <v>23</v>
      </c>
      <c r="H3" s="20" t="s">
        <v>18</v>
      </c>
    </row>
    <row r="4" spans="1:8" ht="20" customHeight="1" x14ac:dyDescent="0.35">
      <c r="B4" s="6" t="s">
        <v>25</v>
      </c>
      <c r="C4" s="24">
        <v>25000</v>
      </c>
      <c r="D4" s="24">
        <v>50000</v>
      </c>
      <c r="E4" s="24">
        <v>0</v>
      </c>
      <c r="F4" s="24">
        <v>0</v>
      </c>
      <c r="G4" s="24">
        <v>0</v>
      </c>
      <c r="H4" s="10">
        <f>SUM(C4:G4)</f>
        <v>75000</v>
      </c>
    </row>
    <row r="5" spans="1:8" ht="20" customHeight="1" x14ac:dyDescent="0.35">
      <c r="B5" s="7" t="s">
        <v>2</v>
      </c>
      <c r="C5" s="21">
        <v>100000</v>
      </c>
      <c r="D5" s="21">
        <v>150000</v>
      </c>
      <c r="E5" s="21">
        <v>0</v>
      </c>
      <c r="F5" s="21">
        <v>0</v>
      </c>
      <c r="G5" s="21">
        <v>0</v>
      </c>
      <c r="H5" s="25">
        <f>SUM(C5:G5)</f>
        <v>250000</v>
      </c>
    </row>
    <row r="6" spans="1:8" ht="20" customHeight="1" x14ac:dyDescent="0.35">
      <c r="B6" s="13" t="s">
        <v>4</v>
      </c>
      <c r="C6" s="18">
        <v>2.5000000000000001E-2</v>
      </c>
      <c r="D6" s="18">
        <v>0.03</v>
      </c>
      <c r="E6" s="18">
        <v>0</v>
      </c>
      <c r="F6" s="18">
        <v>0</v>
      </c>
      <c r="G6" s="18">
        <v>0</v>
      </c>
      <c r="H6" s="9" t="s">
        <v>3</v>
      </c>
    </row>
    <row r="7" spans="1:8" s="8" customFormat="1" ht="20" customHeight="1" x14ac:dyDescent="0.35">
      <c r="B7" s="7" t="s">
        <v>26</v>
      </c>
      <c r="C7" s="22">
        <v>0.1</v>
      </c>
      <c r="D7" s="22">
        <v>0.15</v>
      </c>
      <c r="E7" s="22">
        <v>0</v>
      </c>
      <c r="F7" s="22">
        <v>0</v>
      </c>
      <c r="G7" s="22">
        <v>0</v>
      </c>
      <c r="H7" s="26" t="s">
        <v>3</v>
      </c>
    </row>
    <row r="8" spans="1:8" s="8" customFormat="1" ht="20" customHeight="1" x14ac:dyDescent="0.35">
      <c r="B8" s="6" t="s">
        <v>5</v>
      </c>
      <c r="C8" s="24">
        <v>1000</v>
      </c>
      <c r="D8" s="24">
        <v>500</v>
      </c>
      <c r="E8" s="24">
        <v>0</v>
      </c>
      <c r="F8" s="24">
        <v>0</v>
      </c>
      <c r="G8" s="24">
        <v>0</v>
      </c>
      <c r="H8" s="11" t="s">
        <v>3</v>
      </c>
    </row>
    <row r="9" spans="1:8" s="8" customFormat="1" ht="20" customHeight="1" x14ac:dyDescent="0.35">
      <c r="B9" s="7" t="s">
        <v>6</v>
      </c>
      <c r="C9" s="23">
        <v>250</v>
      </c>
      <c r="D9" s="23">
        <v>100</v>
      </c>
      <c r="E9" s="23">
        <v>0</v>
      </c>
      <c r="F9" s="23">
        <v>0</v>
      </c>
      <c r="G9" s="23">
        <v>0</v>
      </c>
      <c r="H9" s="27">
        <f>SUM(C9:G9)</f>
        <v>350</v>
      </c>
    </row>
    <row r="10" spans="1:8" s="8" customFormat="1" ht="18" customHeight="1" x14ac:dyDescent="0.35">
      <c r="B10" s="3"/>
      <c r="C10" s="3"/>
      <c r="D10" s="3"/>
      <c r="E10" s="3"/>
      <c r="F10" s="3"/>
      <c r="G10" s="3"/>
      <c r="H10" s="3"/>
    </row>
    <row r="11" spans="1:8" ht="39" customHeight="1" x14ac:dyDescent="0.35">
      <c r="B11" s="19" t="s">
        <v>17</v>
      </c>
      <c r="C11" s="20" t="s">
        <v>19</v>
      </c>
      <c r="D11" s="20" t="s">
        <v>20</v>
      </c>
      <c r="E11" s="20" t="s">
        <v>21</v>
      </c>
      <c r="F11" s="20" t="s">
        <v>22</v>
      </c>
      <c r="G11" s="20" t="s">
        <v>23</v>
      </c>
      <c r="H11" s="20" t="s">
        <v>18</v>
      </c>
    </row>
    <row r="12" spans="1:8" ht="20" customHeight="1" x14ac:dyDescent="0.35">
      <c r="B12" s="6" t="s">
        <v>7</v>
      </c>
      <c r="C12" s="12">
        <f>C6*C5</f>
        <v>2500</v>
      </c>
      <c r="D12" s="12">
        <f>D6*D5</f>
        <v>4500</v>
      </c>
      <c r="E12" s="12">
        <f t="shared" ref="E12:G12" si="0">E6*E5</f>
        <v>0</v>
      </c>
      <c r="F12" s="12">
        <f t="shared" si="0"/>
        <v>0</v>
      </c>
      <c r="G12" s="12">
        <f t="shared" si="0"/>
        <v>0</v>
      </c>
      <c r="H12" s="12">
        <f t="shared" ref="H12:H17" si="1">SUM(C12:G12)</f>
        <v>7000</v>
      </c>
    </row>
    <row r="13" spans="1:8" ht="20" customHeight="1" x14ac:dyDescent="0.35">
      <c r="B13" s="7" t="s">
        <v>8</v>
      </c>
      <c r="C13" s="28">
        <f>C12*C7</f>
        <v>250</v>
      </c>
      <c r="D13" s="28">
        <f>D12*D7</f>
        <v>675</v>
      </c>
      <c r="E13" s="28">
        <f t="shared" ref="E13:G13" si="2">E12*E7</f>
        <v>0</v>
      </c>
      <c r="F13" s="28">
        <f t="shared" si="2"/>
        <v>0</v>
      </c>
      <c r="G13" s="28">
        <f t="shared" si="2"/>
        <v>0</v>
      </c>
      <c r="H13" s="25">
        <f t="shared" si="1"/>
        <v>925</v>
      </c>
    </row>
    <row r="14" spans="1:8" ht="20" customHeight="1" x14ac:dyDescent="0.35">
      <c r="B14" s="13" t="s">
        <v>9</v>
      </c>
      <c r="C14" s="10">
        <f>C13*C8</f>
        <v>250000</v>
      </c>
      <c r="D14" s="10">
        <f t="shared" ref="D14:G14" si="3">D13*D8</f>
        <v>337500</v>
      </c>
      <c r="E14" s="10">
        <f t="shared" si="3"/>
        <v>0</v>
      </c>
      <c r="F14" s="10">
        <f t="shared" si="3"/>
        <v>0</v>
      </c>
      <c r="G14" s="10">
        <f t="shared" si="3"/>
        <v>0</v>
      </c>
      <c r="H14" s="10">
        <f t="shared" si="1"/>
        <v>587500</v>
      </c>
    </row>
    <row r="15" spans="1:8" s="8" customFormat="1" ht="20" customHeight="1" x14ac:dyDescent="0.35">
      <c r="B15" s="7" t="s">
        <v>10</v>
      </c>
      <c r="C15" s="29">
        <f>C4</f>
        <v>25000</v>
      </c>
      <c r="D15" s="29">
        <f t="shared" ref="D15:G15" si="4">D4</f>
        <v>50000</v>
      </c>
      <c r="E15" s="29">
        <f t="shared" si="4"/>
        <v>0</v>
      </c>
      <c r="F15" s="29">
        <f t="shared" si="4"/>
        <v>0</v>
      </c>
      <c r="G15" s="29">
        <f t="shared" si="4"/>
        <v>0</v>
      </c>
      <c r="H15" s="29">
        <f t="shared" si="1"/>
        <v>75000</v>
      </c>
    </row>
    <row r="16" spans="1:8" ht="20" customHeight="1" x14ac:dyDescent="0.35">
      <c r="B16" s="6" t="s">
        <v>11</v>
      </c>
      <c r="C16" s="10">
        <f>C13*C9</f>
        <v>62500</v>
      </c>
      <c r="D16" s="10">
        <f t="shared" ref="D16:G16" si="5">D13*D9</f>
        <v>67500</v>
      </c>
      <c r="E16" s="10">
        <f t="shared" si="5"/>
        <v>0</v>
      </c>
      <c r="F16" s="10">
        <f t="shared" si="5"/>
        <v>0</v>
      </c>
      <c r="G16" s="10">
        <f t="shared" si="5"/>
        <v>0</v>
      </c>
      <c r="H16" s="10">
        <f t="shared" si="1"/>
        <v>130000</v>
      </c>
    </row>
    <row r="17" spans="2:8" ht="20" customHeight="1" x14ac:dyDescent="0.35">
      <c r="B17" s="7" t="s">
        <v>1</v>
      </c>
      <c r="C17" s="29">
        <f>C16-C15</f>
        <v>37500</v>
      </c>
      <c r="D17" s="29">
        <f t="shared" ref="D17:G17" si="6">D16-D15</f>
        <v>17500</v>
      </c>
      <c r="E17" s="29">
        <f t="shared" si="6"/>
        <v>0</v>
      </c>
      <c r="F17" s="29">
        <f t="shared" si="6"/>
        <v>0</v>
      </c>
      <c r="G17" s="29">
        <f t="shared" si="6"/>
        <v>0</v>
      </c>
      <c r="H17" s="29">
        <f t="shared" si="1"/>
        <v>55000</v>
      </c>
    </row>
    <row r="18" spans="2:8" ht="20" customHeight="1" x14ac:dyDescent="0.35">
      <c r="B18" s="13" t="s">
        <v>12</v>
      </c>
      <c r="C18" s="16">
        <f>IFERROR((C17/C15),"-")</f>
        <v>1.5</v>
      </c>
      <c r="D18" s="16">
        <f t="shared" ref="D18:H18" si="7">IFERROR((D17/D15),"-")</f>
        <v>0.35</v>
      </c>
      <c r="E18" s="16" t="str">
        <f>IFERROR((E17/E15),"0")</f>
        <v>0</v>
      </c>
      <c r="F18" s="16" t="str">
        <f>IFERROR((F17/F15),"0")</f>
        <v>0</v>
      </c>
      <c r="G18" s="16" t="str">
        <f>IFERROR((G17/G15),"0")</f>
        <v>0</v>
      </c>
      <c r="H18" s="16">
        <f t="shared" si="7"/>
        <v>0.73333333333333328</v>
      </c>
    </row>
    <row r="19" spans="2:8" ht="20" customHeight="1" x14ac:dyDescent="0.35">
      <c r="B19" s="7" t="s">
        <v>13</v>
      </c>
      <c r="C19" s="30">
        <f>IFERROR((C15/C12),"-")</f>
        <v>10</v>
      </c>
      <c r="D19" s="30">
        <f t="shared" ref="D19:H19" si="8">IFERROR((D15/D12),"-")</f>
        <v>11.111111111111111</v>
      </c>
      <c r="E19" s="30" t="str">
        <f t="shared" si="8"/>
        <v>-</v>
      </c>
      <c r="F19" s="30" t="str">
        <f t="shared" si="8"/>
        <v>-</v>
      </c>
      <c r="G19" s="30" t="str">
        <f t="shared" si="8"/>
        <v>-</v>
      </c>
      <c r="H19" s="30">
        <f t="shared" si="8"/>
        <v>10.714285714285714</v>
      </c>
    </row>
    <row r="20" spans="2:8" ht="20" customHeight="1" x14ac:dyDescent="0.35">
      <c r="B20" s="14" t="s">
        <v>14</v>
      </c>
      <c r="C20" s="15">
        <f>IFERROR(C15/C13,"-")</f>
        <v>100</v>
      </c>
      <c r="D20" s="15">
        <f t="shared" ref="D20:H20" si="9">IFERROR(D15/D13,"-")</f>
        <v>74.074074074074076</v>
      </c>
      <c r="E20" s="15" t="str">
        <f t="shared" si="9"/>
        <v>-</v>
      </c>
      <c r="F20" s="15" t="str">
        <f t="shared" si="9"/>
        <v>-</v>
      </c>
      <c r="G20" s="15" t="str">
        <f t="shared" si="9"/>
        <v>-</v>
      </c>
      <c r="H20" s="15">
        <f t="shared" si="9"/>
        <v>81.081081081081081</v>
      </c>
    </row>
    <row r="21" spans="2:8" ht="20" customHeight="1" x14ac:dyDescent="0.35">
      <c r="B21" s="7" t="s">
        <v>27</v>
      </c>
      <c r="C21" s="31">
        <f>IFERROR((0.001*C4+C4)/(C7*C5*C9), "-")</f>
        <v>1.001E-2</v>
      </c>
      <c r="D21" s="31">
        <f t="shared" ref="D21" si="10">IFERROR((0.001*D4+D4)/(D7*D5*D9), "-")</f>
        <v>2.2244444444444445E-2</v>
      </c>
      <c r="E21" s="31" t="str">
        <f>IFERROR((0.001*E4+E4)/(E7*E5*E9), "0")</f>
        <v>0</v>
      </c>
      <c r="F21" s="31" t="str">
        <f>IFERROR((0.001*F4+F4)/(F7*F5*F9), "0")</f>
        <v>0</v>
      </c>
      <c r="G21" s="31" t="str">
        <f>IFERROR((0.001*G4+G4)/(G7*G5*G9), "0")</f>
        <v>0</v>
      </c>
      <c r="H21" s="31" t="str">
        <f>IFERROR((0.001*H4+H4)/(H7*H5*H9), "0")</f>
        <v>0</v>
      </c>
    </row>
    <row r="22" spans="2:8" ht="20" customHeight="1" x14ac:dyDescent="0.35">
      <c r="B22" s="13" t="s">
        <v>28</v>
      </c>
      <c r="C22" s="17">
        <f>IFERROR((0.000001*C4+C4)/(C6*C5*C9), "-")</f>
        <v>4.0000040000000001E-2</v>
      </c>
      <c r="D22" s="17">
        <f t="shared" ref="D22" si="11">IFERROR((0.000001*D4+D4)/(D6*D5*D9), "-")</f>
        <v>0.11111122222222222</v>
      </c>
      <c r="E22" s="17" t="str">
        <f>IFERROR((0.000001*E4+E4)/(E6*E5*E9), "0")</f>
        <v>0</v>
      </c>
      <c r="F22" s="17" t="str">
        <f>IFERROR((0.000001*F4+F4)/(F6*F5*F9), "0")</f>
        <v>0</v>
      </c>
      <c r="G22" s="17" t="str">
        <f>IFERROR((0.000001*G4+G4)/(G6*G5*G9), "0")</f>
        <v>0</v>
      </c>
      <c r="H22" s="17" t="str">
        <f>IFERROR((0.000001*H4+H4)/(H6*H5*H9), "0")</f>
        <v>0</v>
      </c>
    </row>
    <row r="23" spans="2:8" ht="20" customHeight="1" x14ac:dyDescent="0.35">
      <c r="B23" s="7" t="s">
        <v>29</v>
      </c>
      <c r="C23" s="30">
        <f>IFERROR((0.000001*C4+C4)/(C6*C5*C7), "-")</f>
        <v>100.0001</v>
      </c>
      <c r="D23" s="30">
        <f t="shared" ref="D23:H23" si="12">IFERROR((0.000001*D4+D4)/(D6*D5*D7), "-")</f>
        <v>74.074148148148154</v>
      </c>
      <c r="E23" s="30" t="str">
        <f t="shared" si="12"/>
        <v>-</v>
      </c>
      <c r="F23" s="30" t="str">
        <f t="shared" si="12"/>
        <v>-</v>
      </c>
      <c r="G23" s="30" t="str">
        <f t="shared" si="12"/>
        <v>-</v>
      </c>
      <c r="H23" s="30" t="str">
        <f t="shared" si="12"/>
        <v>-</v>
      </c>
    </row>
    <row r="24" spans="2:8" ht="18" customHeight="1" x14ac:dyDescent="0.35"/>
    <row r="25" spans="2:8" ht="50" customHeight="1" x14ac:dyDescent="0.35">
      <c r="B25" s="32" t="s">
        <v>24</v>
      </c>
      <c r="C25" s="32"/>
      <c r="D25" s="32"/>
      <c r="E25" s="32"/>
      <c r="F25" s="32"/>
      <c r="G25" s="32"/>
      <c r="H25" s="32"/>
    </row>
  </sheetData>
  <mergeCells count="1">
    <mergeCell ref="B25:H25"/>
  </mergeCells>
  <hyperlinks>
    <hyperlink ref="B25:H25" r:id="rId1" display="CLICK HERE TO CREATE IN SMARTSHEET" xr:uid="{4E63FAB2-AF6F-4A8B-B58A-2BB78CC9612B}"/>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2" activePane="bottomLeft" state="frozen"/>
      <selection pane="bottomLeft" activeCell="B25" sqref="B25"/>
    </sheetView>
  </sheetViews>
  <sheetFormatPr defaultColWidth="10.83203125" defaultRowHeight="15.5" x14ac:dyDescent="0.35"/>
  <cols>
    <col min="1" max="1" width="3.33203125" style="1" customWidth="1"/>
    <col min="2" max="2" width="45" style="1" bestFit="1" customWidth="1"/>
    <col min="3" max="8" width="14.83203125" style="1" customWidth="1"/>
    <col min="9" max="9" width="3.33203125" style="1" customWidth="1"/>
    <col min="10" max="16384" width="10.83203125" style="1"/>
  </cols>
  <sheetData>
    <row r="1" spans="1:8" customFormat="1" ht="50" customHeight="1" x14ac:dyDescent="0.35">
      <c r="A1" s="1"/>
      <c r="B1" s="3" t="s">
        <v>15</v>
      </c>
      <c r="C1" s="3"/>
    </row>
    <row r="2" spans="1:8" s="2" customFormat="1" ht="39" customHeight="1" x14ac:dyDescent="0.35">
      <c r="B2" s="19" t="s">
        <v>16</v>
      </c>
      <c r="C2" s="20" t="s">
        <v>19</v>
      </c>
      <c r="D2" s="20" t="s">
        <v>20</v>
      </c>
      <c r="E2" s="20" t="s">
        <v>21</v>
      </c>
      <c r="F2" s="20" t="s">
        <v>22</v>
      </c>
      <c r="G2" s="20" t="s">
        <v>23</v>
      </c>
      <c r="H2" s="20" t="s">
        <v>18</v>
      </c>
    </row>
    <row r="3" spans="1:8" ht="20" customHeight="1" x14ac:dyDescent="0.35">
      <c r="B3" s="6" t="s">
        <v>25</v>
      </c>
      <c r="C3" s="24">
        <v>0</v>
      </c>
      <c r="D3" s="24">
        <v>0</v>
      </c>
      <c r="E3" s="24">
        <v>0</v>
      </c>
      <c r="F3" s="24">
        <v>0</v>
      </c>
      <c r="G3" s="24">
        <v>0</v>
      </c>
      <c r="H3" s="10">
        <f>SUM(C3:G3)</f>
        <v>0</v>
      </c>
    </row>
    <row r="4" spans="1:8" ht="20" customHeight="1" x14ac:dyDescent="0.35">
      <c r="B4" s="7" t="s">
        <v>2</v>
      </c>
      <c r="C4" s="21">
        <v>0</v>
      </c>
      <c r="D4" s="21">
        <v>0</v>
      </c>
      <c r="E4" s="21">
        <v>0</v>
      </c>
      <c r="F4" s="21">
        <v>0</v>
      </c>
      <c r="G4" s="21">
        <v>0</v>
      </c>
      <c r="H4" s="25">
        <f>SUM(C4:G4)</f>
        <v>0</v>
      </c>
    </row>
    <row r="5" spans="1:8" ht="20" customHeight="1" x14ac:dyDescent="0.35">
      <c r="B5" s="13" t="s">
        <v>4</v>
      </c>
      <c r="C5" s="18">
        <v>0</v>
      </c>
      <c r="D5" s="18">
        <v>0</v>
      </c>
      <c r="E5" s="18">
        <v>0</v>
      </c>
      <c r="F5" s="18">
        <v>0</v>
      </c>
      <c r="G5" s="18">
        <v>0</v>
      </c>
      <c r="H5" s="9" t="s">
        <v>3</v>
      </c>
    </row>
    <row r="6" spans="1:8" s="8" customFormat="1" ht="20" customHeight="1" x14ac:dyDescent="0.35">
      <c r="B6" s="7" t="s">
        <v>26</v>
      </c>
      <c r="C6" s="22">
        <v>0</v>
      </c>
      <c r="D6" s="22">
        <v>0</v>
      </c>
      <c r="E6" s="22">
        <v>0</v>
      </c>
      <c r="F6" s="22">
        <v>0</v>
      </c>
      <c r="G6" s="22">
        <v>0</v>
      </c>
      <c r="H6" s="26" t="s">
        <v>3</v>
      </c>
    </row>
    <row r="7" spans="1:8" s="8" customFormat="1" ht="20" customHeight="1" x14ac:dyDescent="0.35">
      <c r="B7" s="6" t="s">
        <v>5</v>
      </c>
      <c r="C7" s="24">
        <v>0</v>
      </c>
      <c r="D7" s="24">
        <v>0</v>
      </c>
      <c r="E7" s="24">
        <v>0</v>
      </c>
      <c r="F7" s="24">
        <v>0</v>
      </c>
      <c r="G7" s="24">
        <v>0</v>
      </c>
      <c r="H7" s="11" t="s">
        <v>3</v>
      </c>
    </row>
    <row r="8" spans="1:8" s="8" customFormat="1" ht="20" customHeight="1" x14ac:dyDescent="0.35">
      <c r="B8" s="7" t="s">
        <v>6</v>
      </c>
      <c r="C8" s="23">
        <v>0</v>
      </c>
      <c r="D8" s="23">
        <v>0</v>
      </c>
      <c r="E8" s="23">
        <v>0</v>
      </c>
      <c r="F8" s="23">
        <v>0</v>
      </c>
      <c r="G8" s="23">
        <v>0</v>
      </c>
      <c r="H8" s="27">
        <f>SUM(C8:G8)</f>
        <v>0</v>
      </c>
    </row>
    <row r="9" spans="1:8" s="8" customFormat="1" ht="18" customHeight="1" x14ac:dyDescent="0.35">
      <c r="B9" s="3"/>
      <c r="C9" s="3"/>
      <c r="D9" s="3"/>
      <c r="E9" s="3"/>
      <c r="F9" s="3"/>
      <c r="G9" s="3"/>
      <c r="H9" s="3"/>
    </row>
    <row r="10" spans="1:8" ht="39" customHeight="1" x14ac:dyDescent="0.35">
      <c r="B10" s="19" t="s">
        <v>17</v>
      </c>
      <c r="C10" s="20" t="s">
        <v>19</v>
      </c>
      <c r="D10" s="20" t="s">
        <v>20</v>
      </c>
      <c r="E10" s="20" t="s">
        <v>21</v>
      </c>
      <c r="F10" s="20" t="s">
        <v>22</v>
      </c>
      <c r="G10" s="20" t="s">
        <v>23</v>
      </c>
      <c r="H10" s="20" t="s">
        <v>18</v>
      </c>
    </row>
    <row r="11" spans="1:8" ht="20" customHeight="1" x14ac:dyDescent="0.35">
      <c r="B11" s="6" t="s">
        <v>7</v>
      </c>
      <c r="C11" s="12">
        <f>C5*C4</f>
        <v>0</v>
      </c>
      <c r="D11" s="12">
        <f>D5*D4</f>
        <v>0</v>
      </c>
      <c r="E11" s="12">
        <f t="shared" ref="E11:G11" si="0">E5*E4</f>
        <v>0</v>
      </c>
      <c r="F11" s="12">
        <f t="shared" si="0"/>
        <v>0</v>
      </c>
      <c r="G11" s="12">
        <f t="shared" si="0"/>
        <v>0</v>
      </c>
      <c r="H11" s="12">
        <f t="shared" ref="H11:H16" si="1">SUM(C11:G11)</f>
        <v>0</v>
      </c>
    </row>
    <row r="12" spans="1:8" ht="20" customHeight="1" x14ac:dyDescent="0.35">
      <c r="B12" s="7" t="s">
        <v>8</v>
      </c>
      <c r="C12" s="28">
        <f>C11*C6</f>
        <v>0</v>
      </c>
      <c r="D12" s="28">
        <f>D11*D6</f>
        <v>0</v>
      </c>
      <c r="E12" s="28">
        <f t="shared" ref="E12:G12" si="2">E11*E6</f>
        <v>0</v>
      </c>
      <c r="F12" s="28">
        <f t="shared" si="2"/>
        <v>0</v>
      </c>
      <c r="G12" s="28">
        <f t="shared" si="2"/>
        <v>0</v>
      </c>
      <c r="H12" s="25">
        <f t="shared" si="1"/>
        <v>0</v>
      </c>
    </row>
    <row r="13" spans="1:8" ht="20" customHeight="1" x14ac:dyDescent="0.35">
      <c r="B13" s="13" t="s">
        <v>9</v>
      </c>
      <c r="C13" s="10">
        <f>C12*C7</f>
        <v>0</v>
      </c>
      <c r="D13" s="10">
        <f t="shared" ref="D13:G13" si="3">D12*D7</f>
        <v>0</v>
      </c>
      <c r="E13" s="10">
        <f t="shared" si="3"/>
        <v>0</v>
      </c>
      <c r="F13" s="10">
        <f t="shared" si="3"/>
        <v>0</v>
      </c>
      <c r="G13" s="10">
        <f t="shared" si="3"/>
        <v>0</v>
      </c>
      <c r="H13" s="10">
        <f t="shared" si="1"/>
        <v>0</v>
      </c>
    </row>
    <row r="14" spans="1:8" s="8" customFormat="1" ht="20" customHeight="1" x14ac:dyDescent="0.35">
      <c r="B14" s="7" t="s">
        <v>10</v>
      </c>
      <c r="C14" s="29">
        <f>C3</f>
        <v>0</v>
      </c>
      <c r="D14" s="29">
        <f t="shared" ref="D14:G14" si="4">D3</f>
        <v>0</v>
      </c>
      <c r="E14" s="29">
        <f t="shared" si="4"/>
        <v>0</v>
      </c>
      <c r="F14" s="29">
        <f t="shared" si="4"/>
        <v>0</v>
      </c>
      <c r="G14" s="29">
        <f t="shared" si="4"/>
        <v>0</v>
      </c>
      <c r="H14" s="29">
        <f t="shared" si="1"/>
        <v>0</v>
      </c>
    </row>
    <row r="15" spans="1:8" ht="20" customHeight="1" x14ac:dyDescent="0.35">
      <c r="B15" s="6" t="s">
        <v>11</v>
      </c>
      <c r="C15" s="10">
        <f>C12*C8</f>
        <v>0</v>
      </c>
      <c r="D15" s="10">
        <f t="shared" ref="D15:G15" si="5">D12*D8</f>
        <v>0</v>
      </c>
      <c r="E15" s="10">
        <f t="shared" si="5"/>
        <v>0</v>
      </c>
      <c r="F15" s="10">
        <f t="shared" si="5"/>
        <v>0</v>
      </c>
      <c r="G15" s="10">
        <f t="shared" si="5"/>
        <v>0</v>
      </c>
      <c r="H15" s="10">
        <f t="shared" si="1"/>
        <v>0</v>
      </c>
    </row>
    <row r="16" spans="1:8" ht="20" customHeight="1" x14ac:dyDescent="0.35">
      <c r="B16" s="7" t="s">
        <v>1</v>
      </c>
      <c r="C16" s="29">
        <f>C15-C14</f>
        <v>0</v>
      </c>
      <c r="D16" s="29">
        <f t="shared" ref="D16:G16" si="6">D15-D14</f>
        <v>0</v>
      </c>
      <c r="E16" s="29">
        <f t="shared" si="6"/>
        <v>0</v>
      </c>
      <c r="F16" s="29">
        <f t="shared" si="6"/>
        <v>0</v>
      </c>
      <c r="G16" s="29">
        <f t="shared" si="6"/>
        <v>0</v>
      </c>
      <c r="H16" s="29">
        <f t="shared" si="1"/>
        <v>0</v>
      </c>
    </row>
    <row r="17" spans="2:8" ht="20" customHeight="1" x14ac:dyDescent="0.35">
      <c r="B17" s="13" t="s">
        <v>12</v>
      </c>
      <c r="C17" s="16" t="str">
        <f>IFERROR((C16/C14),"-")</f>
        <v>-</v>
      </c>
      <c r="D17" s="16" t="str">
        <f t="shared" ref="D17:H17" si="7">IFERROR((D16/D14),"-")</f>
        <v>-</v>
      </c>
      <c r="E17" s="16" t="str">
        <f>IFERROR((E16/E14),"0")</f>
        <v>0</v>
      </c>
      <c r="F17" s="16" t="str">
        <f>IFERROR((F16/F14),"0")</f>
        <v>0</v>
      </c>
      <c r="G17" s="16" t="str">
        <f>IFERROR((G16/G14),"0")</f>
        <v>0</v>
      </c>
      <c r="H17" s="16" t="str">
        <f t="shared" si="7"/>
        <v>-</v>
      </c>
    </row>
    <row r="18" spans="2:8" ht="20" customHeight="1" x14ac:dyDescent="0.35">
      <c r="B18" s="7" t="s">
        <v>13</v>
      </c>
      <c r="C18" s="30" t="str">
        <f>IFERROR((C14/C11),"-")</f>
        <v>-</v>
      </c>
      <c r="D18" s="30" t="str">
        <f t="shared" ref="D18:H18" si="8">IFERROR((D14/D11),"-")</f>
        <v>-</v>
      </c>
      <c r="E18" s="30" t="str">
        <f t="shared" si="8"/>
        <v>-</v>
      </c>
      <c r="F18" s="30" t="str">
        <f t="shared" si="8"/>
        <v>-</v>
      </c>
      <c r="G18" s="30" t="str">
        <f t="shared" si="8"/>
        <v>-</v>
      </c>
      <c r="H18" s="30" t="str">
        <f t="shared" si="8"/>
        <v>-</v>
      </c>
    </row>
    <row r="19" spans="2:8" ht="20" customHeight="1" x14ac:dyDescent="0.35">
      <c r="B19" s="14" t="s">
        <v>14</v>
      </c>
      <c r="C19" s="15" t="str">
        <f>IFERROR(C14/C12,"-")</f>
        <v>-</v>
      </c>
      <c r="D19" s="15" t="str">
        <f t="shared" ref="D19:H19" si="9">IFERROR(D14/D12,"-")</f>
        <v>-</v>
      </c>
      <c r="E19" s="15" t="str">
        <f t="shared" si="9"/>
        <v>-</v>
      </c>
      <c r="F19" s="15" t="str">
        <f t="shared" si="9"/>
        <v>-</v>
      </c>
      <c r="G19" s="15" t="str">
        <f t="shared" si="9"/>
        <v>-</v>
      </c>
      <c r="H19" s="15" t="str">
        <f t="shared" si="9"/>
        <v>-</v>
      </c>
    </row>
    <row r="20" spans="2:8" ht="20" customHeight="1" x14ac:dyDescent="0.35">
      <c r="B20" s="7" t="s">
        <v>27</v>
      </c>
      <c r="C20" s="31" t="str">
        <f>IFERROR((0.001*C3+C3)/(C6*C4*C8), "-")</f>
        <v>-</v>
      </c>
      <c r="D20" s="31" t="str">
        <f t="shared" ref="D20" si="10">IFERROR((0.001*D3+D3)/(D6*D4*D8), "-")</f>
        <v>-</v>
      </c>
      <c r="E20" s="31" t="str">
        <f>IFERROR((0.001*E3+E3)/(E6*E4*E8), "0")</f>
        <v>0</v>
      </c>
      <c r="F20" s="31" t="str">
        <f>IFERROR((0.001*F3+F3)/(F6*F4*F8), "0")</f>
        <v>0</v>
      </c>
      <c r="G20" s="31" t="str">
        <f>IFERROR((0.001*G3+G3)/(G6*G4*G8), "0")</f>
        <v>0</v>
      </c>
      <c r="H20" s="31" t="str">
        <f>IFERROR((0.001*H3+H3)/(H6*H4*H8), "0")</f>
        <v>0</v>
      </c>
    </row>
    <row r="21" spans="2:8" ht="20" customHeight="1" x14ac:dyDescent="0.35">
      <c r="B21" s="13" t="s">
        <v>28</v>
      </c>
      <c r="C21" s="17" t="str">
        <f>IFERROR((0.000001*C3+C3)/(C5*C4*C8), "-")</f>
        <v>-</v>
      </c>
      <c r="D21" s="17" t="str">
        <f t="shared" ref="D21" si="11">IFERROR((0.000001*D3+D3)/(D5*D4*D8), "-")</f>
        <v>-</v>
      </c>
      <c r="E21" s="17" t="str">
        <f>IFERROR((0.000001*E3+E3)/(E5*E4*E8), "0")</f>
        <v>0</v>
      </c>
      <c r="F21" s="17" t="str">
        <f>IFERROR((0.000001*F3+F3)/(F5*F4*F8), "0")</f>
        <v>0</v>
      </c>
      <c r="G21" s="17" t="str">
        <f>IFERROR((0.000001*G3+G3)/(G5*G4*G8), "0")</f>
        <v>0</v>
      </c>
      <c r="H21" s="17" t="str">
        <f>IFERROR((0.000001*H3+H3)/(H5*H4*H8), "0")</f>
        <v>0</v>
      </c>
    </row>
    <row r="22" spans="2:8" ht="20" customHeight="1" x14ac:dyDescent="0.35">
      <c r="B22" s="7" t="s">
        <v>29</v>
      </c>
      <c r="C22" s="30" t="str">
        <f>IFERROR((0.000001*C3+C3)/(C5*C4*C6), "-")</f>
        <v>-</v>
      </c>
      <c r="D22" s="30" t="str">
        <f t="shared" ref="D22:H22" si="12">IFERROR((0.000001*D3+D3)/(D5*D4*D6), "-")</f>
        <v>-</v>
      </c>
      <c r="E22" s="30" t="str">
        <f t="shared" si="12"/>
        <v>-</v>
      </c>
      <c r="F22" s="30" t="str">
        <f t="shared" si="12"/>
        <v>-</v>
      </c>
      <c r="G22" s="30" t="str">
        <f t="shared" si="12"/>
        <v>-</v>
      </c>
      <c r="H22" s="30" t="str">
        <f t="shared" si="12"/>
        <v>-</v>
      </c>
    </row>
    <row r="23" spans="2:8" ht="18" customHeight="1" x14ac:dyDescent="0.35"/>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MROI Calculator</vt:lpstr>
      <vt:lpstr>MROI Calculator - BLANK</vt:lpstr>
      <vt:lpstr>- Disclaimer -</vt:lpstr>
      <vt:lpstr>'MROI Calculator'!Область_печати</vt:lpstr>
      <vt:lpstr>'MROI Calculator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2020-09-12T20:28:46Z</dcterms:modified>
</cp:coreProperties>
</file>