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ustomer Dashboards/"/>
    </mc:Choice>
  </mc:AlternateContent>
  <xr:revisionPtr revIDLastSave="0" documentId="8_{AF5EAFC3-F0B3-4C55-9712-A42F5E3DA9F6}" xr6:coauthVersionLast="45" xr6:coauthVersionMax="45" xr10:uidLastSave="{00000000-0000-0000-0000-000000000000}"/>
  <bookViews>
    <workbookView xWindow="-110" yWindow="-110" windowWidth="38460" windowHeight="21220" tabRatio="500" xr2:uid="{00000000-000D-0000-FFFF-FFFF00000000}"/>
  </bookViews>
  <sheets>
    <sheet name="Marketing CRM Dashboard" sheetId="1" r:id="rId1"/>
    <sheet name="Marketing CRM Dashboard-BLANK" sheetId="3" r:id="rId2"/>
    <sheet name="-Disclaimer-" sheetId="4" r:id="rId3"/>
  </sheets>
  <externalReferences>
    <externalReference r:id="rId4"/>
  </externalReferences>
  <definedNames>
    <definedName name="CORE_SF">'[1]ISO 27002 Info Security Check'!#REF!</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H51" i="3" l="1"/>
  <c r="H53" i="3"/>
  <c r="G51" i="3"/>
  <c r="G53" i="3"/>
  <c r="F51" i="3"/>
  <c r="F53" i="3"/>
  <c r="E51" i="3"/>
  <c r="E53" i="3"/>
  <c r="D51" i="3"/>
  <c r="D53" i="3"/>
  <c r="C51" i="3"/>
  <c r="C53" i="3"/>
  <c r="K49"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 i="3"/>
  <c r="C5" i="3"/>
  <c r="B7" i="3"/>
  <c r="K18" i="1"/>
  <c r="B19" i="1"/>
  <c r="J19" i="1"/>
  <c r="K19" i="1"/>
  <c r="B20" i="1"/>
  <c r="J20" i="1"/>
  <c r="K20" i="1"/>
  <c r="B21" i="1"/>
  <c r="J21" i="1"/>
  <c r="K21" i="1"/>
  <c r="B22" i="1"/>
  <c r="J22" i="1"/>
  <c r="K22" i="1"/>
  <c r="B23" i="1"/>
  <c r="J23" i="1"/>
  <c r="K23" i="1"/>
  <c r="B24" i="1"/>
  <c r="J24" i="1"/>
  <c r="K24" i="1"/>
  <c r="B25" i="1"/>
  <c r="J25" i="1"/>
  <c r="K25" i="1"/>
  <c r="B26" i="1"/>
  <c r="J26" i="1"/>
  <c r="K26" i="1"/>
  <c r="B27" i="1"/>
  <c r="J27" i="1"/>
  <c r="K27" i="1"/>
  <c r="B28" i="1"/>
  <c r="J28" i="1"/>
  <c r="K28" i="1"/>
  <c r="B29" i="1"/>
  <c r="J29" i="1"/>
  <c r="K29" i="1"/>
  <c r="B30" i="1"/>
  <c r="J30" i="1"/>
  <c r="K30" i="1"/>
  <c r="B31" i="1"/>
  <c r="J31" i="1"/>
  <c r="K31" i="1"/>
  <c r="B32" i="1"/>
  <c r="J32" i="1"/>
  <c r="K32" i="1"/>
  <c r="B33" i="1"/>
  <c r="J33" i="1"/>
  <c r="K33" i="1"/>
  <c r="B34" i="1"/>
  <c r="J34" i="1"/>
  <c r="K34" i="1"/>
  <c r="B35" i="1"/>
  <c r="J35" i="1"/>
  <c r="K35" i="1"/>
  <c r="B36" i="1"/>
  <c r="J36" i="1"/>
  <c r="K36" i="1"/>
  <c r="B37" i="1"/>
  <c r="J37" i="1"/>
  <c r="K37" i="1"/>
  <c r="B38" i="1"/>
  <c r="J38" i="1"/>
  <c r="K38" i="1"/>
  <c r="B39" i="1"/>
  <c r="J39" i="1"/>
  <c r="K39" i="1"/>
  <c r="B40" i="1"/>
  <c r="J40" i="1"/>
  <c r="K40" i="1"/>
  <c r="B41" i="1"/>
  <c r="J41" i="1"/>
  <c r="K41" i="1"/>
  <c r="B42" i="1"/>
  <c r="J42" i="1"/>
  <c r="K42" i="1"/>
  <c r="B43" i="1"/>
  <c r="J43" i="1"/>
  <c r="K43" i="1"/>
  <c r="B44" i="1"/>
  <c r="J44" i="1"/>
  <c r="K44" i="1"/>
  <c r="B45" i="1"/>
  <c r="J45" i="1"/>
  <c r="K45" i="1"/>
  <c r="B46" i="1"/>
  <c r="J46" i="1"/>
  <c r="K46" i="1"/>
  <c r="B47" i="1"/>
  <c r="J47" i="1"/>
  <c r="K47" i="1"/>
  <c r="K48" i="1"/>
  <c r="K49" i="1"/>
  <c r="C51" i="1"/>
  <c r="D51" i="1"/>
  <c r="E51" i="1"/>
  <c r="F51" i="1"/>
  <c r="G51" i="1"/>
  <c r="H51" i="1"/>
  <c r="C53" i="1"/>
  <c r="D53" i="1"/>
  <c r="E53" i="1"/>
  <c r="F53" i="1"/>
  <c r="G53" i="1"/>
  <c r="H53" i="1"/>
  <c r="C5" i="1"/>
  <c r="B4" i="1"/>
  <c r="B7" i="1"/>
</calcChain>
</file>

<file path=xl/sharedStrings.xml><?xml version="1.0" encoding="utf-8"?>
<sst xmlns="http://schemas.openxmlformats.org/spreadsheetml/2006/main" count="92" uniqueCount="37">
  <si>
    <t>DATE</t>
  </si>
  <si>
    <t>LEADS OVER 30 DAYS</t>
  </si>
  <si>
    <t>SOURCE</t>
  </si>
  <si>
    <t>TOTAL LEADS BY SOURCE</t>
  </si>
  <si>
    <t>TOTAL LEADS BY DATE</t>
  </si>
  <si>
    <t>TOTAL</t>
  </si>
  <si>
    <t>GOAL</t>
  </si>
  <si>
    <t>% OF GOAL</t>
  </si>
  <si>
    <t>PLUS</t>
  </si>
  <si>
    <t>OPP</t>
  </si>
  <si>
    <t>SALE ACCEPTED</t>
  </si>
  <si>
    <t>ACTIONABLE LEAD</t>
  </si>
  <si>
    <t>CAPTURED LEAD</t>
  </si>
  <si>
    <t>WEB VISIT</t>
  </si>
  <si>
    <t>LEAD SOURCE</t>
  </si>
  <si>
    <t>JAN</t>
  </si>
  <si>
    <t>FEB</t>
  </si>
  <si>
    <t>MAR</t>
  </si>
  <si>
    <t>APR</t>
  </si>
  <si>
    <t>MAY</t>
  </si>
  <si>
    <t>JUN</t>
  </si>
  <si>
    <t>JUL</t>
  </si>
  <si>
    <t>AUG</t>
  </si>
  <si>
    <t>SEP</t>
  </si>
  <si>
    <t>OCT</t>
  </si>
  <si>
    <t>NOV</t>
  </si>
  <si>
    <t>DEC</t>
  </si>
  <si>
    <t>DIRECT</t>
  </si>
  <si>
    <t>SEARCH</t>
  </si>
  <si>
    <t>LEADS PER SOURCE THIS MONTH</t>
  </si>
  <si>
    <t>TRAFFIC SOURCE BY MONTH</t>
  </si>
  <si>
    <t>TRAFFIC PER SOURCE THIS YEAR</t>
  </si>
  <si>
    <t>TOTAL LEADS THIS MONTH</t>
  </si>
  <si>
    <t>MARKETING CRM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</si>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</sst>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9" x14ac:knownFonts="1">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1"/>
      <name val="Calibri"/>
      <family val="2"/>
      <scheme val="minor"/>
    </font>
    <font>
      <b/>
      <sz val="12"/>
      <color theme="1"/>
      <name val="Arial"/>
      <family val="2"/>
    </font>
    <font>
      <sz val="14"/>
      <color theme="3" tint="-0.249977111117893"/>
      <name val="Arial"/>
      <family val="2"/>
    </font>
    <font>
      <b/>
      <sz val="22"/>
      <color theme="0" tint="-0.499984740745262"/>
      <name val="Century Gothic"/>
      <family val="1"/>
    </font>
    <font>
      <b/>
      <sz val="14"/>
      <color theme="1"/>
      <name val="Century Gothic"/>
      <family val="1"/>
    </font>
    <font>
      <b/>
      <sz val="18"/>
      <color theme="0" tint="-0.499984740745262"/>
      <name val="Century Gothic"/>
      <family val="1"/>
    </font>
    <font>
      <b/>
      <sz val="28"/>
      <color theme="1"/>
      <name val="Century Gothic"/>
      <family val="1"/>
    </font>
    <font>
      <b/>
      <sz val="24"/>
      <color theme="1"/>
      <name val="Century Gothic"/>
      <family val="1"/>
    </font>
    <font>
      <sz val="14"/>
      <color theme="1"/>
      <name val="Century Gothic"/>
      <family val="1"/>
    </font>
    <font>
      <sz val="16"/>
      <color theme="3" tint="-0.249977111117893"/>
      <name val="Century Gothic"/>
      <family val="1"/>
    </font>
    <font>
      <sz val="14"/>
      <color theme="3" tint="-0.249977111117893"/>
      <name val="Century Gothic"/>
      <family val="1"/>
    </font>
    <font>
      <sz val="12"/>
      <color theme="1"/>
      <name val="Century Gothic"/>
      <family val="1"/>
    </font>
    <font>
      <b/>
      <sz val="11"/>
      <color theme="0"/>
      <name val="Century Gothic"/>
      <family val="1"/>
    </font>
    <font>
      <b/>
      <sz val="12"/>
      <color theme="0"/>
      <name val="Century Gothic"/>
      <family val="1"/>
    </font>
    <font>
      <sz val="11"/>
      <color theme="1"/>
      <name val="Century Gothic"/>
      <family val="1"/>
    </font>
    <font>
      <sz val="10"/>
      <color theme="1"/>
      <name val="Century Gothic"/>
      <family val="1"/>
    </font>
    <font>
      <b/>
      <sz val="12"/>
      <color theme="4" tint="-0.499984740745262"/>
      <name val="Century Gothic"/>
      <family val="1"/>
    </font>
    <font>
      <b/>
      <sz val="10"/>
      <color theme="1"/>
      <name val="Century Gothic"/>
      <family val="1"/>
    </font>
    <font>
      <b/>
      <sz val="12"/>
      <color theme="1"/>
      <name val="Century Gothic"/>
      <family val="1"/>
    </font>
    <font>
      <sz val="12"/>
      <color theme="3" tint="-0.249977111117893"/>
      <name val="Century Gothic"/>
      <family val="1"/>
    </font>
    <font>
      <b/>
      <sz val="11"/>
      <color theme="1"/>
      <name val="Century Gothic"/>
      <family val="1"/>
    </font>
    <font>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AEEF3"/>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6" fillId="0" borderId="0"/>
    <xf numFmtId="0" fontId="27" fillId="0" borderId="0" applyNumberFormat="0" applyFill="0" applyBorder="0" applyAlignment="0" applyProtection="0"/>
  </cellStyleXfs>
  <cellXfs count="61">
    <xf numFmtId="0" fontId="0" fillId="0" borderId="0" xfId="0"/>
    <xf numFmtId="0" fontId="2" fillId="0" borderId="0" xfId="0" applyFont="1"/>
    <xf numFmtId="0" fontId="3" fillId="0" borderId="0" xfId="0" applyFont="1" applyAlignment="1">
      <alignment horizontal="center" vertical="center"/>
    </xf>
    <xf numFmtId="0" fontId="2" fillId="0" borderId="0" xfId="0" applyFont="1" applyFill="1"/>
    <xf numFmtId="0" fontId="3" fillId="0" borderId="0" xfId="0" applyFont="1" applyFill="1" applyAlignment="1">
      <alignment horizontal="center" vertical="center"/>
    </xf>
    <xf numFmtId="0" fontId="0" fillId="0" borderId="0" xfId="0" applyFill="1"/>
    <xf numFmtId="0" fontId="5" fillId="0" borderId="0" xfId="0" applyFont="1" applyFill="1"/>
    <xf numFmtId="0" fontId="4" fillId="0" borderId="0" xfId="0" applyFont="1"/>
    <xf numFmtId="0" fontId="6" fillId="0" borderId="0" xfId="0" applyFont="1" applyFill="1" applyBorder="1" applyAlignment="1">
      <alignment vertical="center"/>
    </xf>
    <xf numFmtId="0" fontId="7" fillId="0" borderId="0" xfId="0" applyFont="1" applyFill="1" applyAlignment="1">
      <alignment vertical="center"/>
    </xf>
    <xf numFmtId="0" fontId="8" fillId="4" borderId="2" xfId="0" applyFont="1" applyFill="1" applyBorder="1" applyAlignment="1">
      <alignment horizontal="left" vertical="center" indent="1"/>
    </xf>
    <xf numFmtId="0" fontId="13" fillId="0" borderId="0" xfId="0" applyFont="1" applyFill="1" applyBorder="1" applyAlignment="1">
      <alignment horizontal="left" indent="1"/>
    </xf>
    <xf numFmtId="0" fontId="14" fillId="0" borderId="0" xfId="0" applyFont="1" applyFill="1" applyBorder="1" applyAlignment="1">
      <alignment vertical="center"/>
    </xf>
    <xf numFmtId="0" fontId="14" fillId="0" borderId="0" xfId="0" applyFont="1" applyFill="1" applyBorder="1" applyAlignment="1">
      <alignment horizontal="left" vertical="center" indent="3"/>
    </xf>
    <xf numFmtId="0" fontId="14" fillId="0" borderId="0" xfId="0" applyFont="1" applyFill="1" applyBorder="1" applyAlignment="1">
      <alignment horizontal="left" vertical="center" indent="4"/>
    </xf>
    <xf numFmtId="0" fontId="15" fillId="0" borderId="0" xfId="0" applyFont="1"/>
    <xf numFmtId="0" fontId="18" fillId="0" borderId="0" xfId="0" applyFont="1" applyFill="1" applyAlignment="1">
      <alignment horizontal="center" vertical="center"/>
    </xf>
    <xf numFmtId="0" fontId="15" fillId="0" borderId="0" xfId="0" applyFont="1" applyFill="1"/>
    <xf numFmtId="0" fontId="22" fillId="0" borderId="0" xfId="0" applyFont="1"/>
    <xf numFmtId="3" fontId="19" fillId="0" borderId="1" xfId="0" applyNumberFormat="1" applyFont="1" applyBorder="1" applyAlignment="1">
      <alignment horizontal="center" vertical="center"/>
    </xf>
    <xf numFmtId="0" fontId="24" fillId="0" borderId="1" xfId="0" applyFont="1" applyBorder="1" applyAlignment="1">
      <alignment horizontal="left" vertical="center" indent="1"/>
    </xf>
    <xf numFmtId="0" fontId="24" fillId="3" borderId="1" xfId="0" applyFont="1" applyFill="1" applyBorder="1" applyAlignment="1">
      <alignment horizontal="left" vertical="center" indent="1"/>
    </xf>
    <xf numFmtId="0" fontId="24" fillId="4" borderId="1" xfId="0" applyFont="1" applyFill="1" applyBorder="1" applyAlignment="1">
      <alignment horizontal="left" vertical="center" indent="1"/>
    </xf>
    <xf numFmtId="3" fontId="19" fillId="4" borderId="1" xfId="0" applyNumberFormat="1" applyFont="1" applyFill="1" applyBorder="1" applyAlignment="1">
      <alignment horizontal="center" vertical="center"/>
    </xf>
    <xf numFmtId="3" fontId="19" fillId="0" borderId="1" xfId="2" applyNumberFormat="1" applyFont="1" applyBorder="1" applyAlignment="1">
      <alignment horizontal="center" vertical="center"/>
    </xf>
    <xf numFmtId="3" fontId="19" fillId="4" borderId="1" xfId="2" applyNumberFormat="1" applyFont="1" applyFill="1" applyBorder="1" applyAlignment="1">
      <alignment horizontal="center" vertical="center"/>
    </xf>
    <xf numFmtId="3" fontId="19" fillId="3" borderId="1" xfId="0" applyNumberFormat="1" applyFont="1" applyFill="1" applyBorder="1" applyAlignment="1">
      <alignment horizontal="center" vertical="center"/>
    </xf>
    <xf numFmtId="0" fontId="16" fillId="0" borderId="0" xfId="0" applyFont="1" applyFill="1" applyBorder="1" applyAlignment="1">
      <alignment vertical="center" wrapText="1"/>
    </xf>
    <xf numFmtId="0" fontId="16" fillId="5" borderId="5"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Border="1" applyAlignment="1">
      <alignment horizontal="left" vertical="center" indent="1"/>
    </xf>
    <xf numFmtId="0" fontId="22" fillId="4" borderId="1" xfId="0" applyFont="1" applyFill="1" applyBorder="1" applyAlignment="1">
      <alignment horizontal="center" vertical="center"/>
    </xf>
    <xf numFmtId="3" fontId="21" fillId="0" borderId="1" xfId="0" applyNumberFormat="1" applyFont="1" applyFill="1" applyBorder="1" applyAlignment="1">
      <alignment horizontal="center" vertical="center"/>
    </xf>
    <xf numFmtId="0" fontId="17" fillId="5" borderId="1" xfId="0" applyFont="1" applyFill="1" applyBorder="1" applyAlignment="1">
      <alignment horizontal="center" vertical="center" wrapText="1"/>
    </xf>
    <xf numFmtId="0" fontId="20" fillId="0" borderId="0" xfId="0" applyFont="1" applyFill="1" applyAlignment="1">
      <alignment horizontal="left" vertical="center" indent="1"/>
    </xf>
    <xf numFmtId="3" fontId="20" fillId="0" borderId="0" xfId="0" applyNumberFormat="1" applyFont="1" applyFill="1" applyAlignment="1">
      <alignment horizontal="left" vertical="center" indent="1"/>
    </xf>
    <xf numFmtId="0" fontId="20" fillId="4" borderId="1" xfId="0" applyFont="1" applyFill="1" applyBorder="1" applyAlignment="1">
      <alignment horizontal="left" vertical="center" indent="1"/>
    </xf>
    <xf numFmtId="3" fontId="20" fillId="4" borderId="1" xfId="0" applyNumberFormat="1" applyFont="1" applyFill="1" applyBorder="1" applyAlignment="1">
      <alignment horizontal="left" vertical="center" indent="1"/>
    </xf>
    <xf numFmtId="3" fontId="21" fillId="0" borderId="1" xfId="2" applyNumberFormat="1" applyFont="1" applyFill="1" applyBorder="1" applyAlignment="1">
      <alignment horizontal="center" vertical="center"/>
    </xf>
    <xf numFmtId="3" fontId="21" fillId="0" borderId="1" xfId="2" applyNumberFormat="1" applyFont="1" applyFill="1" applyBorder="1" applyAlignment="1">
      <alignment horizontal="center" vertical="center" wrapText="1"/>
    </xf>
    <xf numFmtId="164" fontId="21" fillId="0" borderId="1" xfId="2" applyNumberFormat="1" applyFont="1" applyFill="1" applyBorder="1" applyAlignment="1">
      <alignment horizontal="center" vertical="center"/>
    </xf>
    <xf numFmtId="3" fontId="19" fillId="0" borderId="1" xfId="0" applyNumberFormat="1" applyFont="1" applyBorder="1" applyAlignment="1">
      <alignment horizontal="left" vertical="center" indent="1"/>
    </xf>
    <xf numFmtId="0" fontId="17" fillId="5" borderId="1" xfId="0" applyFont="1" applyFill="1" applyBorder="1" applyAlignment="1">
      <alignment horizontal="left" vertical="center" indent="1"/>
    </xf>
    <xf numFmtId="0" fontId="25" fillId="5" borderId="1" xfId="0" applyFont="1" applyFill="1" applyBorder="1" applyAlignment="1">
      <alignment horizontal="left" vertical="center" indent="1"/>
    </xf>
    <xf numFmtId="0" fontId="2" fillId="0" borderId="6" xfId="3" applyFont="1" applyBorder="1" applyAlignment="1">
      <alignment horizontal="left" vertical="center" wrapText="1" indent="2"/>
    </xf>
    <xf numFmtId="0" fontId="26" fillId="0" borderId="0" xfId="3"/>
    <xf numFmtId="164" fontId="21" fillId="2" borderId="1" xfId="2" applyNumberFormat="1" applyFont="1" applyFill="1" applyBorder="1" applyAlignment="1">
      <alignment horizontal="center" vertical="center"/>
    </xf>
    <xf numFmtId="0" fontId="23" fillId="0" borderId="0" xfId="0" applyFont="1" applyFill="1" applyBorder="1" applyAlignment="1">
      <alignment horizontal="center" wrapText="1"/>
    </xf>
    <xf numFmtId="3" fontId="9" fillId="4" borderId="3" xfId="0" applyNumberFormat="1" applyFont="1" applyFill="1" applyBorder="1" applyAlignment="1">
      <alignment horizontal="center" vertical="center"/>
    </xf>
    <xf numFmtId="3" fontId="9" fillId="4" borderId="4" xfId="0" applyNumberFormat="1" applyFont="1" applyFill="1" applyBorder="1" applyAlignment="1">
      <alignment horizontal="center" vertical="center"/>
    </xf>
    <xf numFmtId="0" fontId="12" fillId="0" borderId="0" xfId="0" applyFont="1" applyFill="1" applyAlignment="1">
      <alignment horizontal="left"/>
    </xf>
    <xf numFmtId="3" fontId="10" fillId="0" borderId="2" xfId="1" applyNumberFormat="1" applyFont="1" applyFill="1" applyBorder="1" applyAlignment="1">
      <alignment horizontal="center" vertical="center"/>
    </xf>
    <xf numFmtId="3" fontId="10" fillId="0" borderId="3" xfId="1" applyNumberFormat="1" applyFont="1" applyFill="1" applyBorder="1" applyAlignment="1">
      <alignment horizontal="center" vertical="center"/>
    </xf>
    <xf numFmtId="3" fontId="10" fillId="0" borderId="4" xfId="1" applyNumberFormat="1" applyFont="1" applyFill="1" applyBorder="1" applyAlignment="1">
      <alignment horizontal="center" vertical="center"/>
    </xf>
    <xf numFmtId="9" fontId="11" fillId="4" borderId="2" xfId="2" applyFont="1" applyFill="1" applyBorder="1" applyAlignment="1">
      <alignment horizontal="center" vertical="center"/>
    </xf>
    <xf numFmtId="9" fontId="11" fillId="4" borderId="3" xfId="2" applyFont="1" applyFill="1" applyBorder="1" applyAlignment="1">
      <alignment horizontal="center" vertical="center"/>
    </xf>
    <xf numFmtId="9" fontId="11" fillId="4" borderId="4" xfId="2" applyFont="1" applyFill="1" applyBorder="1" applyAlignment="1">
      <alignment horizontal="center" vertical="center"/>
    </xf>
    <xf numFmtId="0" fontId="17" fillId="5" borderId="4" xfId="0" applyFont="1" applyFill="1" applyBorder="1" applyAlignment="1">
      <alignment horizontal="center" vertical="center"/>
    </xf>
    <xf numFmtId="0" fontId="17" fillId="5" borderId="1" xfId="0" applyFont="1" applyFill="1" applyBorder="1" applyAlignment="1">
      <alignment horizontal="center" vertical="center"/>
    </xf>
    <xf numFmtId="0" fontId="28" fillId="7" borderId="0" xfId="4" applyFont="1" applyFill="1" applyAlignment="1">
      <alignment horizontal="center" vertical="center"/>
    </xf>
  </cellXfs>
  <cellStyles count="5">
    <cellStyle name="Normal 2" xfId="3" xr:uid="{00000000-0005-0000-0000-000002000000}"/>
    <cellStyle name="Гиперссылка" xfId="4" builtinId="8"/>
    <cellStyle name="Обычный" xfId="0" builtinId="0"/>
    <cellStyle name="Процентный" xfId="2" builtinId="5"/>
    <cellStyle name="Финансовый" xfId="1" builtinId="3"/>
  </cellStyles>
  <dxfs count="0"/>
  <tableStyles count="0" defaultTableStyle="TableStyleMedium9" defaultPivotStyle="PivotStyleMedium7"/>
  <colors>
    <mruColors>
      <color rgb="FFEAEEF3"/>
      <color rgb="FF03C25B"/>
      <color rgb="FFF38D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2"/>
              </a:solidFill>
              <a:prstDash val="sysDot"/>
              <a:round/>
            </a:ln>
            <a:effectLst/>
          </c:spPr>
          <c:marker>
            <c:symbol val="circle"/>
            <c:size val="11"/>
            <c:spPr>
              <a:solidFill>
                <a:srgbClr val="FFC000"/>
              </a:solidFill>
              <a:ln w="12700">
                <a:solidFill>
                  <a:schemeClr val="accent2">
                    <a:lumMod val="50000"/>
                  </a:schemeClr>
                </a:solidFill>
              </a:ln>
              <a:effectLst/>
            </c:spPr>
          </c:marker>
          <c:trendline>
            <c:spPr>
              <a:ln w="19050" cap="rnd">
                <a:solidFill>
                  <a:schemeClr val="accent1">
                    <a:lumMod val="75000"/>
                  </a:schemeClr>
                </a:solidFill>
                <a:prstDash val="sysDot"/>
              </a:ln>
              <a:effectLst/>
            </c:spPr>
            <c:trendlineType val="linear"/>
            <c:dispRSqr val="0"/>
            <c:dispEq val="0"/>
          </c:trendline>
          <c:xVal>
            <c:numRef>
              <c:f>'Marketing CRM Dashboard'!$J$18:$J$47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'Marketing CRM Dashboard'!$K$18:$K$47</c:f>
              <c:numCache>
                <c:formatCode>#,##0</c:formatCode>
                <c:ptCount val="30"/>
                <c:pt idx="0">
                  <c:v>5137</c:v>
                </c:pt>
                <c:pt idx="1">
                  <c:v>4929</c:v>
                </c:pt>
                <c:pt idx="2">
                  <c:v>2933</c:v>
                </c:pt>
                <c:pt idx="3">
                  <c:v>4091</c:v>
                </c:pt>
                <c:pt idx="4">
                  <c:v>3030</c:v>
                </c:pt>
                <c:pt idx="5">
                  <c:v>1399</c:v>
                </c:pt>
                <c:pt idx="6">
                  <c:v>3020</c:v>
                </c:pt>
                <c:pt idx="7">
                  <c:v>2798</c:v>
                </c:pt>
                <c:pt idx="8">
                  <c:v>1382</c:v>
                </c:pt>
                <c:pt idx="9">
                  <c:v>3148</c:v>
                </c:pt>
                <c:pt idx="10">
                  <c:v>2307</c:v>
                </c:pt>
                <c:pt idx="11">
                  <c:v>4117</c:v>
                </c:pt>
                <c:pt idx="12">
                  <c:v>3738</c:v>
                </c:pt>
                <c:pt idx="13">
                  <c:v>5168</c:v>
                </c:pt>
                <c:pt idx="14">
                  <c:v>1657</c:v>
                </c:pt>
                <c:pt idx="15">
                  <c:v>2373</c:v>
                </c:pt>
                <c:pt idx="16">
                  <c:v>3748</c:v>
                </c:pt>
                <c:pt idx="17">
                  <c:v>3734</c:v>
                </c:pt>
                <c:pt idx="18">
                  <c:v>2577</c:v>
                </c:pt>
                <c:pt idx="19">
                  <c:v>3029</c:v>
                </c:pt>
                <c:pt idx="20">
                  <c:v>1533</c:v>
                </c:pt>
                <c:pt idx="21">
                  <c:v>4977</c:v>
                </c:pt>
                <c:pt idx="22">
                  <c:v>3267</c:v>
                </c:pt>
                <c:pt idx="23">
                  <c:v>5033</c:v>
                </c:pt>
                <c:pt idx="24">
                  <c:v>3832</c:v>
                </c:pt>
                <c:pt idx="25">
                  <c:v>4660</c:v>
                </c:pt>
                <c:pt idx="26">
                  <c:v>2379</c:v>
                </c:pt>
                <c:pt idx="27">
                  <c:v>4539</c:v>
                </c:pt>
                <c:pt idx="28">
                  <c:v>3281</c:v>
                </c:pt>
                <c:pt idx="29">
                  <c:v>2091</c:v>
                </c:pt>
              </c:numCache>
            </c:numRef>
          </c:yVal>
          <c:smooth val="1"/>
          <c:extLst>
            <c:ext xmlns:c16="http://schemas.microsoft.com/office/drawing/2014/chart" uri="{C3380CC4-5D6E-409C-BE32-E72D297353CC}">
              <c16:uniqueId val="{00000001-9D44-45ED-A2EC-C5A7DAA3C53C}"/>
            </c:ext>
          </c:extLst>
        </c:ser>
        <c:dLbls>
          <c:showLegendKey val="0"/>
          <c:showVal val="0"/>
          <c:showCatName val="0"/>
          <c:showSerName val="0"/>
          <c:showPercent val="0"/>
          <c:showBubbleSize val="0"/>
        </c:dLbls>
        <c:axId val="85752832"/>
        <c:axId val="85771008"/>
      </c:scatterChart>
      <c:valAx>
        <c:axId val="85752832"/>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5771008"/>
        <c:crosses val="autoZero"/>
        <c:crossBetween val="midCat"/>
        <c:majorUnit val="1"/>
      </c:valAx>
      <c:valAx>
        <c:axId val="85771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57528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pattFill prst="wdUpDiag">
              <a:fgClr>
                <a:srgbClr val="FFC000"/>
              </a:fgClr>
              <a:bgClr>
                <a:schemeClr val="accent2">
                  <a:lumMod val="40000"/>
                  <a:lumOff val="60000"/>
                </a:schemeClr>
              </a:bgClr>
            </a:pattFill>
            <a:ln>
              <a:noFill/>
            </a:ln>
            <a:effectLst/>
          </c:spPr>
          <c:invertIfNegative val="0"/>
          <c:dLbls>
            <c:spPr>
              <a:solidFill>
                <a:srgbClr val="F38D50"/>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'Marketing CRM Dashboard'!$C$50:$H$50</c:f>
              <c:strCache>
                <c:ptCount val="6"/>
                <c:pt idx="0">
                  <c:v>PLUS</c:v>
                </c:pt>
                <c:pt idx="1">
                  <c:v>OPP</c:v>
                </c:pt>
                <c:pt idx="2">
                  <c:v>SALE ACCEPTED</c:v>
                </c:pt>
                <c:pt idx="3">
                  <c:v>ACTIONABLE LEAD</c:v>
                </c:pt>
                <c:pt idx="4">
                  <c:v>CAPTURED LEAD</c:v>
                </c:pt>
                <c:pt idx="5">
                  <c:v>WEB VISIT</c:v>
                </c:pt>
              </c:strCache>
            </c:strRef>
          </c:cat>
          <c:val>
            <c:numRef>
              <c:f>'Marketing CRM Dashboard'!$C$51:$H$51</c:f>
              <c:numCache>
                <c:formatCode>#,##0</c:formatCode>
                <c:ptCount val="6"/>
                <c:pt idx="0">
                  <c:v>1516</c:v>
                </c:pt>
                <c:pt idx="1">
                  <c:v>3491</c:v>
                </c:pt>
                <c:pt idx="2">
                  <c:v>5372</c:v>
                </c:pt>
                <c:pt idx="3">
                  <c:v>6187</c:v>
                </c:pt>
                <c:pt idx="4">
                  <c:v>9193</c:v>
                </c:pt>
                <c:pt idx="5">
                  <c:v>74148</c:v>
                </c:pt>
              </c:numCache>
            </c:numRef>
          </c:val>
          <c:extLst>
            <c:ext xmlns:c16="http://schemas.microsoft.com/office/drawing/2014/chart" uri="{C3380CC4-5D6E-409C-BE32-E72D297353CC}">
              <c16:uniqueId val="{00000000-CDF7-45DD-BA19-48FFB9066DE3}"/>
            </c:ext>
          </c:extLst>
        </c:ser>
        <c:dLbls>
          <c:showLegendKey val="0"/>
          <c:showVal val="0"/>
          <c:showCatName val="0"/>
          <c:showSerName val="0"/>
          <c:showPercent val="0"/>
          <c:showBubbleSize val="0"/>
        </c:dLbls>
        <c:gapWidth val="42"/>
        <c:axId val="76694656"/>
        <c:axId val="76696192"/>
      </c:barChart>
      <c:catAx>
        <c:axId val="76694656"/>
        <c:scaling>
          <c:orientation val="minMax"/>
        </c:scaling>
        <c:delete val="0"/>
        <c:axPos val="l"/>
        <c:numFmt formatCode="General" sourceLinked="1"/>
        <c:majorTickMark val="none"/>
        <c:minorTickMark val="none"/>
        <c:tickLblPos val="nextTo"/>
        <c:spPr>
          <a:noFill/>
          <a:ln w="3175" cap="flat" cmpd="sng" algn="ctr">
            <a:solidFill>
              <a:schemeClr val="accent2">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6696192"/>
        <c:crosses val="autoZero"/>
        <c:auto val="1"/>
        <c:lblAlgn val="ctr"/>
        <c:lblOffset val="100"/>
        <c:noMultiLvlLbl val="0"/>
      </c:catAx>
      <c:valAx>
        <c:axId val="76696192"/>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solidFill>
                <a:latin typeface="Century Gothic" panose="020B0502020202020204" pitchFamily="34" charset="0"/>
                <a:ea typeface="+mn-ea"/>
                <a:cs typeface="+mn-cs"/>
              </a:defRPr>
            </a:pPr>
            <a:endParaRPr lang="ru-RU"/>
          </a:p>
        </c:txPr>
        <c:crossAx val="76694656"/>
        <c:crosses val="autoZero"/>
        <c:crossBetween val="between"/>
      </c:valAx>
      <c:spPr>
        <a:noFill/>
        <a:ln>
          <a:noFill/>
        </a:ln>
        <a:effectLst/>
      </c:spPr>
    </c:plotArea>
    <c:plotVisOnly val="1"/>
    <c:dispBlanksAs val="gap"/>
    <c:showDLblsOverMax val="0"/>
  </c:chart>
  <c:spPr>
    <a:solidFill>
      <a:schemeClr val="accent2"/>
    </a:solidFill>
    <a:ln w="9525" cap="flat" cmpd="sng" algn="ctr">
      <a:solidFill>
        <a:schemeClr val="accent2"/>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'Marketing CRM Dashboard'!$B$57</c:f>
              <c:strCache>
                <c:ptCount val="1"/>
                <c:pt idx="0">
                  <c:v>DIRECT</c:v>
                </c:pt>
              </c:strCache>
            </c:strRef>
          </c:tx>
          <c:spPr>
            <a:solidFill>
              <a:schemeClr val="accent4"/>
            </a:solidFill>
            <a:ln>
              <a:noFill/>
            </a:ln>
            <a:effectLst/>
          </c:spPr>
          <c:invertIfNegative val="0"/>
          <c:cat>
            <c:strRef>
              <c:f>'Marketing CRM Dashboard'!$C$56:$N$56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Dashboard'!$C$57:$N$57</c:f>
              <c:numCache>
                <c:formatCode>#,##0</c:formatCode>
                <c:ptCount val="12"/>
                <c:pt idx="0">
                  <c:v>222006</c:v>
                </c:pt>
                <c:pt idx="1">
                  <c:v>180009</c:v>
                </c:pt>
                <c:pt idx="2">
                  <c:v>99998</c:v>
                </c:pt>
                <c:pt idx="3">
                  <c:v>215030</c:v>
                </c:pt>
                <c:pt idx="4">
                  <c:v>195262</c:v>
                </c:pt>
                <c:pt idx="5">
                  <c:v>272260</c:v>
                </c:pt>
                <c:pt idx="6">
                  <c:v>128123</c:v>
                </c:pt>
                <c:pt idx="7">
                  <c:v>163950</c:v>
                </c:pt>
                <c:pt idx="8">
                  <c:v>213914</c:v>
                </c:pt>
                <c:pt idx="9">
                  <c:v>180191</c:v>
                </c:pt>
                <c:pt idx="10">
                  <c:v>111890</c:v>
                </c:pt>
                <c:pt idx="11">
                  <c:v>260495</c:v>
                </c:pt>
              </c:numCache>
            </c:numRef>
          </c:val>
          <c:extLst>
            <c:ext xmlns:c16="http://schemas.microsoft.com/office/drawing/2014/chart" uri="{C3380CC4-5D6E-409C-BE32-E72D297353CC}">
              <c16:uniqueId val="{00000000-1092-4490-B40A-F7A26B52DC3D}"/>
            </c:ext>
          </c:extLst>
        </c:ser>
        <c:ser>
          <c:idx val="1"/>
          <c:order val="1"/>
          <c:tx>
            <c:strRef>
              <c:f>'Marketing CRM Dashboard'!$B$58</c:f>
              <c:strCache>
                <c:ptCount val="1"/>
                <c:pt idx="0">
                  <c:v>SEARCH</c:v>
                </c:pt>
              </c:strCache>
            </c:strRef>
          </c:tx>
          <c:spPr>
            <a:solidFill>
              <a:schemeClr val="accent3"/>
            </a:solidFill>
            <a:ln>
              <a:noFill/>
            </a:ln>
            <a:effectLst/>
          </c:spPr>
          <c:invertIfNegative val="0"/>
          <c:cat>
            <c:strRef>
              <c:f>'Marketing CRM Dashboard'!$C$56:$N$56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Dashboard'!$C$58:$N$58</c:f>
              <c:numCache>
                <c:formatCode>#,##0</c:formatCode>
                <c:ptCount val="12"/>
                <c:pt idx="0">
                  <c:v>47216</c:v>
                </c:pt>
                <c:pt idx="1">
                  <c:v>244714</c:v>
                </c:pt>
                <c:pt idx="2">
                  <c:v>246549</c:v>
                </c:pt>
                <c:pt idx="3">
                  <c:v>235062</c:v>
                </c:pt>
                <c:pt idx="4">
                  <c:v>162881</c:v>
                </c:pt>
                <c:pt idx="5">
                  <c:v>96528</c:v>
                </c:pt>
                <c:pt idx="6">
                  <c:v>29235</c:v>
                </c:pt>
                <c:pt idx="7">
                  <c:v>25934</c:v>
                </c:pt>
                <c:pt idx="8">
                  <c:v>233397</c:v>
                </c:pt>
                <c:pt idx="9">
                  <c:v>78479</c:v>
                </c:pt>
                <c:pt idx="10">
                  <c:v>184799</c:v>
                </c:pt>
                <c:pt idx="11">
                  <c:v>248215</c:v>
                </c:pt>
              </c:numCache>
            </c:numRef>
          </c:val>
          <c:extLst>
            <c:ext xmlns:c16="http://schemas.microsoft.com/office/drawing/2014/chart" uri="{C3380CC4-5D6E-409C-BE32-E72D297353CC}">
              <c16:uniqueId val="{00000001-1092-4490-B40A-F7A26B52DC3D}"/>
            </c:ext>
          </c:extLst>
        </c:ser>
        <c:ser>
          <c:idx val="2"/>
          <c:order val="2"/>
          <c:tx>
            <c:strRef>
              <c:f>'Marketing CRM Dashboard'!$B$59</c:f>
              <c:strCache>
                <c:ptCount val="1"/>
                <c:pt idx="0">
                  <c:v>REFERRAL</c:v>
                </c:pt>
              </c:strCache>
            </c:strRef>
          </c:tx>
          <c:spPr>
            <a:solidFill>
              <a:schemeClr val="accent5"/>
            </a:solidFill>
            <a:ln>
              <a:noFill/>
            </a:ln>
            <a:effectLst/>
          </c:spPr>
          <c:invertIfNegative val="0"/>
          <c:cat>
            <c:strRef>
              <c:f>'Marketing CRM Dashboard'!$C$56:$N$56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Dashboard'!$C$59:$N$59</c:f>
              <c:numCache>
                <c:formatCode>#,##0</c:formatCode>
                <c:ptCount val="12"/>
                <c:pt idx="0">
                  <c:v>19193</c:v>
                </c:pt>
                <c:pt idx="1">
                  <c:v>32086</c:v>
                </c:pt>
                <c:pt idx="2">
                  <c:v>93117</c:v>
                </c:pt>
                <c:pt idx="3">
                  <c:v>45862</c:v>
                </c:pt>
                <c:pt idx="4">
                  <c:v>62853</c:v>
                </c:pt>
                <c:pt idx="5">
                  <c:v>55513</c:v>
                </c:pt>
                <c:pt idx="6">
                  <c:v>22945</c:v>
                </c:pt>
                <c:pt idx="7">
                  <c:v>15084</c:v>
                </c:pt>
                <c:pt idx="8">
                  <c:v>45347</c:v>
                </c:pt>
                <c:pt idx="9">
                  <c:v>57736</c:v>
                </c:pt>
                <c:pt idx="10">
                  <c:v>20142</c:v>
                </c:pt>
                <c:pt idx="11">
                  <c:v>45284</c:v>
                </c:pt>
              </c:numCache>
            </c:numRef>
          </c:val>
          <c:extLst>
            <c:ext xmlns:c16="http://schemas.microsoft.com/office/drawing/2014/chart" uri="{C3380CC4-5D6E-409C-BE32-E72D297353CC}">
              <c16:uniqueId val="{00000002-1092-4490-B40A-F7A26B52DC3D}"/>
            </c:ext>
          </c:extLst>
        </c:ser>
        <c:dLbls>
          <c:showLegendKey val="0"/>
          <c:showVal val="0"/>
          <c:showCatName val="0"/>
          <c:showSerName val="0"/>
          <c:showPercent val="0"/>
          <c:showBubbleSize val="0"/>
        </c:dLbls>
        <c:gapWidth val="66"/>
        <c:axId val="76727040"/>
        <c:axId val="76728576"/>
      </c:barChart>
      <c:catAx>
        <c:axId val="76727040"/>
        <c:scaling>
          <c:orientation val="minMax"/>
        </c:scaling>
        <c:delete val="0"/>
        <c:axPos val="b"/>
        <c:numFmt formatCode="General" sourceLinked="1"/>
        <c:majorTickMark val="none"/>
        <c:minorTickMark val="none"/>
        <c:tickLblPos val="nextTo"/>
        <c:spPr>
          <a:noFill/>
          <a:ln w="3175" cap="flat" cmpd="sng" algn="ctr">
            <a:solidFill>
              <a:schemeClr val="accent6">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6728576"/>
        <c:crosses val="autoZero"/>
        <c:auto val="1"/>
        <c:lblAlgn val="ctr"/>
        <c:lblOffset val="100"/>
        <c:noMultiLvlLbl val="0"/>
      </c:catAx>
      <c:valAx>
        <c:axId val="76728576"/>
        <c:scaling>
          <c:orientation val="minMax"/>
        </c:scaling>
        <c:delete val="0"/>
        <c:axPos val="l"/>
        <c:majorGridlines>
          <c:spPr>
            <a:ln w="9525" cap="flat" cmpd="sng" algn="ctr">
              <a:solidFill>
                <a:schemeClr val="lt1">
                  <a:alpha val="2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solidFill>
                <a:latin typeface="Century Gothic" panose="020B0502020202020204" pitchFamily="34" charset="0"/>
                <a:ea typeface="+mn-ea"/>
                <a:cs typeface="+mn-cs"/>
              </a:defRPr>
            </a:pPr>
            <a:endParaRPr lang="ru-RU"/>
          </a:p>
        </c:txPr>
        <c:crossAx val="767270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Century Gothic" panose="020B0502020202020204" pitchFamily="34" charset="0"/>
              <a:ea typeface="+mn-ea"/>
              <a:cs typeface="+mn-cs"/>
            </a:defRPr>
          </a:pPr>
          <a:endParaRPr lang="ru-RU"/>
        </a:p>
      </c:txPr>
    </c:legend>
    <c:plotVisOnly val="1"/>
    <c:dispBlanksAs val="gap"/>
    <c:showDLblsOverMax val="0"/>
  </c:chart>
  <c:spPr>
    <a:solidFill>
      <a:schemeClr val="accent6">
        <a:lumMod val="75000"/>
      </a:schemeClr>
    </a:solidFill>
    <a:ln w="9525" cap="flat" cmpd="sng" algn="ctr">
      <a:solidFill>
        <a:schemeClr val="accent6"/>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2"/>
              </a:solidFill>
              <a:prstDash val="sysDot"/>
              <a:round/>
            </a:ln>
            <a:effectLst/>
          </c:spPr>
          <c:marker>
            <c:symbol val="circle"/>
            <c:size val="11"/>
            <c:spPr>
              <a:solidFill>
                <a:srgbClr val="FFC000"/>
              </a:solidFill>
              <a:ln w="12700">
                <a:solidFill>
                  <a:schemeClr val="accent2">
                    <a:lumMod val="50000"/>
                  </a:schemeClr>
                </a:solidFill>
              </a:ln>
              <a:effectLst/>
            </c:spPr>
          </c:marker>
          <c:trendline>
            <c:spPr>
              <a:ln w="19050" cap="rnd">
                <a:solidFill>
                  <a:schemeClr val="accent1">
                    <a:lumMod val="75000"/>
                  </a:schemeClr>
                </a:solidFill>
                <a:prstDash val="sysDot"/>
              </a:ln>
              <a:effectLst/>
            </c:spPr>
            <c:trendlineType val="linear"/>
            <c:dispRSqr val="0"/>
            <c:dispEq val="0"/>
          </c:trendline>
          <c:xVal>
            <c:numRef>
              <c:f>'Marketing CRM Dashboard-BLANK'!$J$18:$J$47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'Marketing CRM Dashboard-BLANK'!$K$18:$K$47</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1"/>
          <c:extLst>
            <c:ext xmlns:c16="http://schemas.microsoft.com/office/drawing/2014/chart" uri="{C3380CC4-5D6E-409C-BE32-E72D297353CC}">
              <c16:uniqueId val="{00000001-EFD0-7444-876B-6DFFA0D02BBC}"/>
            </c:ext>
          </c:extLst>
        </c:ser>
        <c:dLbls>
          <c:showLegendKey val="0"/>
          <c:showVal val="0"/>
          <c:showCatName val="0"/>
          <c:showSerName val="0"/>
          <c:showPercent val="0"/>
          <c:showBubbleSize val="0"/>
        </c:dLbls>
        <c:axId val="77225984"/>
        <c:axId val="77227520"/>
      </c:scatterChart>
      <c:valAx>
        <c:axId val="77225984"/>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77227520"/>
        <c:crosses val="autoZero"/>
        <c:crossBetween val="midCat"/>
        <c:majorUnit val="1"/>
      </c:valAx>
      <c:valAx>
        <c:axId val="77227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772259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pattFill prst="wdUpDiag">
              <a:fgClr>
                <a:srgbClr val="FFC000"/>
              </a:fgClr>
              <a:bgClr>
                <a:schemeClr val="accent2">
                  <a:lumMod val="40000"/>
                  <a:lumOff val="60000"/>
                </a:schemeClr>
              </a:bgClr>
            </a:pattFill>
            <a:ln>
              <a:noFill/>
            </a:ln>
            <a:effectLst/>
          </c:spPr>
          <c:invertIfNegative val="0"/>
          <c:dLbls>
            <c:spPr>
              <a:solidFill>
                <a:srgbClr val="F38D50"/>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'Marketing CRM Dashboard-BLANK'!$C$50:$H$50</c:f>
              <c:strCache>
                <c:ptCount val="6"/>
                <c:pt idx="0">
                  <c:v>PLUS</c:v>
                </c:pt>
                <c:pt idx="1">
                  <c:v>OPP</c:v>
                </c:pt>
                <c:pt idx="2">
                  <c:v>SALE ACCEPTED</c:v>
                </c:pt>
                <c:pt idx="3">
                  <c:v>ACTIONABLE LEAD</c:v>
                </c:pt>
                <c:pt idx="4">
                  <c:v>CAPTURED LEAD</c:v>
                </c:pt>
                <c:pt idx="5">
                  <c:v>WEB VISIT</c:v>
                </c:pt>
              </c:strCache>
            </c:strRef>
          </c:cat>
          <c:val>
            <c:numRef>
              <c:f>'Marketing CRM Dashboard-BLANK'!$C$51:$H$51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AFC-724D-81F1-8A45DDFA7B48}"/>
            </c:ext>
          </c:extLst>
        </c:ser>
        <c:dLbls>
          <c:showLegendKey val="0"/>
          <c:showVal val="0"/>
          <c:showCatName val="0"/>
          <c:showSerName val="0"/>
          <c:showPercent val="0"/>
          <c:showBubbleSize val="0"/>
        </c:dLbls>
        <c:gapWidth val="42"/>
        <c:axId val="77252096"/>
        <c:axId val="77253632"/>
      </c:barChart>
      <c:catAx>
        <c:axId val="77252096"/>
        <c:scaling>
          <c:orientation val="minMax"/>
        </c:scaling>
        <c:delete val="0"/>
        <c:axPos val="l"/>
        <c:numFmt formatCode="General" sourceLinked="1"/>
        <c:majorTickMark val="none"/>
        <c:minorTickMark val="none"/>
        <c:tickLblPos val="nextTo"/>
        <c:spPr>
          <a:noFill/>
          <a:ln w="3175" cap="flat" cmpd="sng" algn="ctr">
            <a:solidFill>
              <a:schemeClr val="accent2">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7253632"/>
        <c:crosses val="autoZero"/>
        <c:auto val="1"/>
        <c:lblAlgn val="ctr"/>
        <c:lblOffset val="100"/>
        <c:noMultiLvlLbl val="0"/>
      </c:catAx>
      <c:valAx>
        <c:axId val="77253632"/>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solidFill>
                <a:latin typeface="Century Gothic" panose="020B0502020202020204" pitchFamily="34" charset="0"/>
                <a:ea typeface="+mn-ea"/>
                <a:cs typeface="+mn-cs"/>
              </a:defRPr>
            </a:pPr>
            <a:endParaRPr lang="ru-RU"/>
          </a:p>
        </c:txPr>
        <c:crossAx val="77252096"/>
        <c:crosses val="autoZero"/>
        <c:crossBetween val="between"/>
      </c:valAx>
      <c:spPr>
        <a:noFill/>
        <a:ln>
          <a:noFill/>
        </a:ln>
        <a:effectLst/>
      </c:spPr>
    </c:plotArea>
    <c:plotVisOnly val="1"/>
    <c:dispBlanksAs val="gap"/>
    <c:showDLblsOverMax val="0"/>
  </c:chart>
  <c:spPr>
    <a:solidFill>
      <a:schemeClr val="accent2"/>
    </a:solidFill>
    <a:ln w="9525" cap="flat" cmpd="sng" algn="ctr">
      <a:solidFill>
        <a:schemeClr val="accent2"/>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'Marketing CRM Dashboard-BLANK'!$B$57</c:f>
              <c:strCache>
                <c:ptCount val="1"/>
                <c:pt idx="0">
                  <c:v>DIRECT</c:v>
                </c:pt>
              </c:strCache>
            </c:strRef>
          </c:tx>
          <c:spPr>
            <a:solidFill>
              <a:schemeClr val="accent4"/>
            </a:solidFill>
            <a:ln>
              <a:noFill/>
            </a:ln>
            <a:effectLst/>
          </c:spPr>
          <c:invertIfNegative val="0"/>
          <c:cat>
            <c:strRef>
              <c:f>'Marketing CRM Dashboard-BLANK'!$C$56:$N$56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Dashboard-BLANK'!$C$57:$N$57</c:f>
              <c:numCache>
                <c:formatCode>#,##0</c:formatCode>
                <c:ptCount val="12"/>
              </c:numCache>
            </c:numRef>
          </c:val>
          <c:extLst>
            <c:ext xmlns:c16="http://schemas.microsoft.com/office/drawing/2014/chart" uri="{C3380CC4-5D6E-409C-BE32-E72D297353CC}">
              <c16:uniqueId val="{00000000-C9F7-1145-9786-08BA5B69ED65}"/>
            </c:ext>
          </c:extLst>
        </c:ser>
        <c:ser>
          <c:idx val="1"/>
          <c:order val="1"/>
          <c:tx>
            <c:strRef>
              <c:f>'Marketing CRM Dashboard-BLANK'!$B$58</c:f>
              <c:strCache>
                <c:ptCount val="1"/>
                <c:pt idx="0">
                  <c:v>SEARCH</c:v>
                </c:pt>
              </c:strCache>
            </c:strRef>
          </c:tx>
          <c:spPr>
            <a:solidFill>
              <a:schemeClr val="accent3"/>
            </a:solidFill>
            <a:ln>
              <a:noFill/>
            </a:ln>
            <a:effectLst/>
          </c:spPr>
          <c:invertIfNegative val="0"/>
          <c:cat>
            <c:strRef>
              <c:f>'Marketing CRM Dashboard-BLANK'!$C$56:$N$56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Dashboard-BLANK'!$C$58:$N$58</c:f>
              <c:numCache>
                <c:formatCode>#,##0</c:formatCode>
                <c:ptCount val="12"/>
              </c:numCache>
            </c:numRef>
          </c:val>
          <c:extLst>
            <c:ext xmlns:c16="http://schemas.microsoft.com/office/drawing/2014/chart" uri="{C3380CC4-5D6E-409C-BE32-E72D297353CC}">
              <c16:uniqueId val="{00000001-C9F7-1145-9786-08BA5B69ED65}"/>
            </c:ext>
          </c:extLst>
        </c:ser>
        <c:ser>
          <c:idx val="2"/>
          <c:order val="2"/>
          <c:tx>
            <c:strRef>
              <c:f>'Marketing CRM Dashboard-BLANK'!$B$59</c:f>
              <c:strCache>
                <c:ptCount val="1"/>
                <c:pt idx="0">
                  <c:v>REFERRAL</c:v>
                </c:pt>
              </c:strCache>
            </c:strRef>
          </c:tx>
          <c:spPr>
            <a:solidFill>
              <a:schemeClr val="accent5"/>
            </a:solidFill>
            <a:ln>
              <a:noFill/>
            </a:ln>
            <a:effectLst/>
          </c:spPr>
          <c:invertIfNegative val="0"/>
          <c:cat>
            <c:strRef>
              <c:f>'Marketing CRM Dashboard-BLANK'!$C$56:$N$56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CRM Dashboard-BLANK'!$C$59:$N$59</c:f>
              <c:numCache>
                <c:formatCode>#,##0</c:formatCode>
                <c:ptCount val="12"/>
              </c:numCache>
            </c:numRef>
          </c:val>
          <c:extLst>
            <c:ext xmlns:c16="http://schemas.microsoft.com/office/drawing/2014/chart" uri="{C3380CC4-5D6E-409C-BE32-E72D297353CC}">
              <c16:uniqueId val="{00000002-C9F7-1145-9786-08BA5B69ED65}"/>
            </c:ext>
          </c:extLst>
        </c:ser>
        <c:dLbls>
          <c:showLegendKey val="0"/>
          <c:showVal val="0"/>
          <c:showCatName val="0"/>
          <c:showSerName val="0"/>
          <c:showPercent val="0"/>
          <c:showBubbleSize val="0"/>
        </c:dLbls>
        <c:gapWidth val="66"/>
        <c:axId val="76997760"/>
        <c:axId val="76999296"/>
      </c:barChart>
      <c:catAx>
        <c:axId val="76997760"/>
        <c:scaling>
          <c:orientation val="minMax"/>
        </c:scaling>
        <c:delete val="0"/>
        <c:axPos val="b"/>
        <c:numFmt formatCode="General" sourceLinked="1"/>
        <c:majorTickMark val="none"/>
        <c:minorTickMark val="none"/>
        <c:tickLblPos val="nextTo"/>
        <c:spPr>
          <a:noFill/>
          <a:ln w="3175" cap="flat" cmpd="sng" algn="ctr">
            <a:solidFill>
              <a:schemeClr val="accent6">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6999296"/>
        <c:crosses val="autoZero"/>
        <c:auto val="1"/>
        <c:lblAlgn val="ctr"/>
        <c:lblOffset val="100"/>
        <c:noMultiLvlLbl val="0"/>
      </c:catAx>
      <c:valAx>
        <c:axId val="76999296"/>
        <c:scaling>
          <c:orientation val="minMax"/>
        </c:scaling>
        <c:delete val="0"/>
        <c:axPos val="l"/>
        <c:majorGridlines>
          <c:spPr>
            <a:ln w="9525" cap="flat" cmpd="sng" algn="ctr">
              <a:solidFill>
                <a:schemeClr val="lt1">
                  <a:alpha val="2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solidFill>
                <a:latin typeface="Century Gothic" panose="020B0502020202020204" pitchFamily="34" charset="0"/>
                <a:ea typeface="+mn-ea"/>
                <a:cs typeface="+mn-cs"/>
              </a:defRPr>
            </a:pPr>
            <a:endParaRPr lang="ru-RU"/>
          </a:p>
        </c:txPr>
        <c:crossAx val="769977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Century Gothic" panose="020B0502020202020204" pitchFamily="34" charset="0"/>
              <a:ea typeface="+mn-ea"/>
              <a:cs typeface="+mn-cs"/>
            </a:defRPr>
          </a:pPr>
          <a:endParaRPr lang="ru-RU"/>
        </a:p>
      </c:txPr>
    </c:legend>
    <c:plotVisOnly val="1"/>
    <c:dispBlanksAs val="gap"/>
    <c:showDLblsOverMax val="0"/>
  </c:chart>
  <c:spPr>
    <a:solidFill>
      <a:schemeClr val="accent6">
        <a:lumMod val="75000"/>
      </a:schemeClr>
    </a:solidFill>
    <a:ln w="9525" cap="flat" cmpd="sng" algn="ctr">
      <a:solidFill>
        <a:schemeClr val="accent6"/>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g"/><Relationship Id="rId4" Type="http://schemas.openxmlformats.org/officeDocument/2006/relationships/hyperlink" Target="https://bit.ly/3hv4M5b"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image" Target="../media/image1.jpg"/><Relationship Id="rId4" Type="http://schemas.openxmlformats.org/officeDocument/2006/relationships/hyperlink" Target="https://bit.ly/3hv4M5b" TargetMode="External"/></Relationships>
</file>

<file path=xl/drawings/drawing1.xml><?xml version="1.0" encoding="utf-8"?>
<xdr:wsDr xmlns:xdr="http://schemas.openxmlformats.org/drawingml/2006/spreadsheetDrawing" xmlns:a="http://schemas.openxmlformats.org/drawingml/2006/main">
  <xdr:twoCellAnchor>
    <xdr:from>
      <xdr:col>4</xdr:col>
      <xdr:colOff>165100</xdr:colOff>
      <xdr:row>2</xdr:row>
      <xdr:rowOff>76200</xdr:rowOff>
    </xdr:from>
    <xdr:to>
      <xdr:col>18</xdr:col>
      <xdr:colOff>812800</xdr:colOff>
      <xdr:row>7</xdr:row>
      <xdr:rowOff>76200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50800</xdr:rowOff>
    </xdr:from>
    <xdr:to>
      <xdr:col>18</xdr:col>
      <xdr:colOff>812800</xdr:colOff>
      <xdr:row>9</xdr:row>
      <xdr:rowOff>3949700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12</xdr:row>
      <xdr:rowOff>88900</xdr:rowOff>
    </xdr:from>
    <xdr:to>
      <xdr:col>19</xdr:col>
      <xdr:colOff>0</xdr:colOff>
      <xdr:row>12</xdr:row>
      <xdr:rowOff>4978400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12</xdr:col>
      <xdr:colOff>704273</xdr:colOff>
      <xdr:row>0</xdr:row>
      <xdr:rowOff>2685495</xdr:rowOff>
    </xdr:to>
    <xdr:pic>
      <xdr:nvPicPr>
        <xdr:cNvPr id="9" name="Picture 8">
          <a:hlinkClick xmlns:r="http://schemas.openxmlformats.org/officeDocument/2006/relationships" r:id="rId4"/>
          <a:extLst>
            <a:ext uri="{FF2B5EF4-FFF2-40B4-BE49-F238E27FC236}">
              <a16:creationId xmlns:a16="http://schemas.microsoft.com/office/drawing/2014/main" id="{C42A8203-EA42-B942-A047-B14921FCBF0C}"/>
            </a:ext>
          </a:extLst>
        </xdr:cNvPr>
        <xdr:cNvPicPr>
          <a:picLocks noChangeAspect="1"/>
        </xdr:cNvPicPr>
      </xdr:nvPicPr>
      <xdr:blipFill>
        <a:blip xmlns:r="http://schemas.openxmlformats.org/officeDocument/2006/relationships" r:embed="rId5"/>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165100</xdr:colOff>
      <xdr:row>2</xdr:row>
      <xdr:rowOff>76200</xdr:rowOff>
    </xdr:from>
    <xdr:to>
      <xdr:col>18</xdr:col>
      <xdr:colOff>812800</xdr:colOff>
      <xdr:row>7</xdr:row>
      <xdr:rowOff>76200</xdr:rowOff>
    </xdr:to>
    <xdr:graphicFrame macro="">
      <xdr:nvGraphicFramePr>
        <xdr:cNvPr id="2" name="Chart 1">
          <a:extLst>
            <a:ext uri="{FF2B5EF4-FFF2-40B4-BE49-F238E27FC236}">
              <a16:creationId xmlns:a16="http://schemas.microsoft.com/office/drawing/2014/main" id="{1DA312D1-7CC6-C54F-BFFE-16DDA5D427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50800</xdr:rowOff>
    </xdr:from>
    <xdr:to>
      <xdr:col>18</xdr:col>
      <xdr:colOff>812800</xdr:colOff>
      <xdr:row>9</xdr:row>
      <xdr:rowOff>3949700</xdr:rowOff>
    </xdr:to>
    <xdr:graphicFrame macro="">
      <xdr:nvGraphicFramePr>
        <xdr:cNvPr id="3" name="Chart 2">
          <a:extLst>
            <a:ext uri="{FF2B5EF4-FFF2-40B4-BE49-F238E27FC236}">
              <a16:creationId xmlns:a16="http://schemas.microsoft.com/office/drawing/2014/main" id="{578B9B25-7477-6D47-9231-B8D991B1F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12</xdr:row>
      <xdr:rowOff>88900</xdr:rowOff>
    </xdr:from>
    <xdr:to>
      <xdr:col>19</xdr:col>
      <xdr:colOff>0</xdr:colOff>
      <xdr:row>12</xdr:row>
      <xdr:rowOff>4978400</xdr:rowOff>
    </xdr:to>
    <xdr:graphicFrame macro="">
      <xdr:nvGraphicFramePr>
        <xdr:cNvPr id="4" name="Chart 3">
          <a:extLst>
            <a:ext uri="{FF2B5EF4-FFF2-40B4-BE49-F238E27FC236}">
              <a16:creationId xmlns:a16="http://schemas.microsoft.com/office/drawing/2014/main" id="{C26BA85D-B7AC-5044-8325-C28EDF86A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12</xdr:col>
      <xdr:colOff>704273</xdr:colOff>
      <xdr:row>0</xdr:row>
      <xdr:rowOff>2685495</xdr:rowOff>
    </xdr:to>
    <xdr:pic>
      <xdr:nvPicPr>
        <xdr:cNvPr id="5" name="Picture 4">
          <a:hlinkClick xmlns:r="http://schemas.openxmlformats.org/officeDocument/2006/relationships" r:id="rId4"/>
          <a:extLst>
            <a:ext uri="{FF2B5EF4-FFF2-40B4-BE49-F238E27FC236}">
              <a16:creationId xmlns:a16="http://schemas.microsoft.com/office/drawing/2014/main" id="{78D9E30D-BD03-CA4F-9F37-C22049C6CE12}"/>
            </a:ext>
          </a:extLst>
        </xdr:cNvPr>
        <xdr:cNvPicPr>
          <a:picLocks noChangeAspect="1"/>
        </xdr:cNvPicPr>
      </xdr:nvPicPr>
      <xdr:blipFill>
        <a:blip xmlns:r="http://schemas.openxmlformats.org/officeDocument/2006/relationships" r:embed="rId5"/>
        <a:stretch>
          <a:fillRect/>
        </a:stretch>
      </xdr:blipFill>
      <xdr:spPr>
        <a:xfrm>
          <a:off x="0" y="0"/>
          <a:ext cx="100387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v4M5b"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Y61"/>
  <sheetViews>
    <sheetView showGridLines="0" tabSelected="1" workbookViewId="0">
      <pane ySplit="2" topLeftCell="A3" activePane="bottomLeft" state="frozen"/>
      <selection pane="bottomLeft" activeCell="B61" sqref="B61:S61"/>
    </sheetView>
  </sheetViews>
  <sheetFormatPr defaultColWidth="10.83203125" defaultRowHeight="15.5" x14ac:dyDescent="0.35"/>
  <cols>
    <col min="1" max="1" width="3.33203125" style="1" customWidth="1"/>
    <col min="2" max="4" width="10.83203125" style="1"/>
    <col min="5" max="5" width="10.83203125" style="1" customWidth="1"/>
    <col min="6" max="8" width="10.83203125" style="1"/>
    <col min="9" max="9" width="10.83203125" style="1" customWidth="1"/>
    <col min="10" max="11" width="10.83203125" style="1"/>
    <col min="12" max="12" width="10.83203125" style="1" customWidth="1"/>
    <col min="13" max="19" width="10.83203125" style="1"/>
    <col min="20" max="20" width="3" style="1" customWidth="1"/>
    <col min="21" max="16384" width="10.83203125" style="1"/>
  </cols>
  <sheetData>
    <row r="1" spans="1:20" ht="212" customHeight="1" x14ac:dyDescent="0.35"/>
    <row r="2" spans="1:20" ht="50" customHeight="1" x14ac:dyDescent="0.35">
      <c r="A2" s="3"/>
      <c r="B2" s="9" t="s">
        <v>33</v>
      </c>
      <c r="C2" s="3"/>
      <c r="D2" s="3"/>
      <c r="E2" s="3"/>
      <c r="F2" s="3"/>
      <c r="G2" s="3"/>
      <c r="H2" s="3"/>
      <c r="I2" s="3"/>
      <c r="J2" s="3"/>
      <c r="K2" s="3"/>
      <c r="L2" s="3"/>
      <c r="M2" s="3"/>
      <c r="N2" s="3"/>
      <c r="O2" s="3"/>
      <c r="P2" s="3"/>
      <c r="Q2" s="3"/>
      <c r="R2" s="3"/>
      <c r="S2" s="3"/>
      <c r="T2" s="3"/>
    </row>
    <row r="3" spans="1:20" ht="27" customHeight="1" x14ac:dyDescent="0.35">
      <c r="A3" s="3"/>
      <c r="B3" s="51" t="s">
        <v>32</v>
      </c>
      <c r="C3" s="51"/>
      <c r="D3" s="51"/>
      <c r="E3" s="3"/>
      <c r="F3" s="3"/>
      <c r="G3" s="3"/>
      <c r="H3" s="3"/>
      <c r="I3" s="3"/>
      <c r="J3" s="3"/>
      <c r="K3" s="3"/>
      <c r="L3" s="3"/>
      <c r="M3" s="3"/>
      <c r="N3" s="3"/>
      <c r="O3" s="3"/>
      <c r="P3" s="3"/>
      <c r="Q3" s="3"/>
      <c r="R3" s="3"/>
      <c r="S3" s="3"/>
      <c r="T3" s="3"/>
    </row>
    <row r="4" spans="1:20" ht="72" customHeight="1" x14ac:dyDescent="0.35">
      <c r="A4" s="3"/>
      <c r="B4" s="52">
        <f>'Marketing CRM Dashboard'!K48</f>
        <v>99907</v>
      </c>
      <c r="C4" s="53"/>
      <c r="D4" s="54"/>
      <c r="E4" s="3"/>
      <c r="F4" s="3"/>
      <c r="G4" s="3"/>
      <c r="H4" s="3"/>
      <c r="I4" s="3"/>
      <c r="J4" s="3"/>
      <c r="K4" s="3"/>
      <c r="L4" s="3"/>
      <c r="M4" s="3"/>
      <c r="N4" s="3"/>
      <c r="O4" s="3"/>
      <c r="P4" s="3"/>
      <c r="Q4" s="3"/>
      <c r="R4" s="3"/>
      <c r="S4" s="3"/>
      <c r="T4" s="3"/>
    </row>
    <row r="5" spans="1:20" ht="39" customHeight="1" x14ac:dyDescent="0.35">
      <c r="A5" s="3"/>
      <c r="B5" s="10" t="s">
        <v>6</v>
      </c>
      <c r="C5" s="49">
        <f>'Marketing CRM Dashboard'!K49</f>
        <v>63500</v>
      </c>
      <c r="D5" s="50"/>
      <c r="E5" s="3"/>
      <c r="F5" s="3"/>
      <c r="G5" s="3"/>
      <c r="H5" s="3"/>
      <c r="I5" s="3"/>
      <c r="J5" s="3"/>
      <c r="K5" s="3"/>
      <c r="L5" s="3"/>
      <c r="M5" s="3"/>
      <c r="N5" s="3"/>
      <c r="O5" s="3"/>
      <c r="P5" s="3"/>
      <c r="Q5" s="3"/>
      <c r="R5" s="3"/>
      <c r="S5" s="3"/>
      <c r="T5" s="3"/>
    </row>
    <row r="6" spans="1:20" ht="30" customHeight="1" x14ac:dyDescent="0.35">
      <c r="A6" s="3"/>
      <c r="B6" s="51" t="s">
        <v>7</v>
      </c>
      <c r="C6" s="51"/>
      <c r="D6" s="51"/>
      <c r="E6" s="3"/>
      <c r="F6" s="3"/>
      <c r="G6" s="3"/>
      <c r="H6" s="3"/>
      <c r="I6" s="3"/>
      <c r="J6" s="3"/>
      <c r="K6" s="3"/>
      <c r="L6" s="3"/>
      <c r="M6" s="3"/>
      <c r="N6" s="3"/>
      <c r="O6" s="3"/>
      <c r="P6" s="3"/>
      <c r="Q6" s="3"/>
      <c r="R6" s="3"/>
      <c r="S6" s="3"/>
      <c r="T6" s="3"/>
    </row>
    <row r="7" spans="1:20" s="2" customFormat="1" ht="72" customHeight="1" x14ac:dyDescent="0.35">
      <c r="A7" s="4"/>
      <c r="B7" s="55">
        <f>B4/C5</f>
        <v>1.5733385826771653</v>
      </c>
      <c r="C7" s="56"/>
      <c r="D7" s="57"/>
      <c r="E7" s="4"/>
      <c r="F7" s="4"/>
      <c r="G7" s="4"/>
      <c r="H7" s="4"/>
      <c r="I7" s="4"/>
      <c r="J7" s="4"/>
      <c r="K7" s="4"/>
      <c r="L7" s="4"/>
      <c r="M7" s="4"/>
      <c r="N7" s="4"/>
      <c r="O7" s="4"/>
      <c r="P7" s="4"/>
      <c r="Q7" s="4"/>
      <c r="R7" s="4"/>
      <c r="S7" s="4"/>
      <c r="T7" s="4"/>
    </row>
    <row r="8" spans="1:20" ht="18" customHeight="1" x14ac:dyDescent="0.35">
      <c r="A8" s="3"/>
      <c r="B8" s="3"/>
      <c r="C8" s="3"/>
      <c r="D8" s="3"/>
      <c r="E8" s="3"/>
      <c r="F8" s="3"/>
      <c r="G8" s="3"/>
      <c r="H8" s="3"/>
      <c r="I8" s="3"/>
      <c r="J8" s="3"/>
      <c r="K8" s="3"/>
      <c r="L8" s="3"/>
      <c r="M8" s="3"/>
      <c r="N8" s="3"/>
      <c r="O8" s="3"/>
      <c r="P8" s="3"/>
      <c r="Q8" s="3"/>
      <c r="R8" s="3"/>
      <c r="S8" s="3"/>
      <c r="T8" s="3"/>
    </row>
    <row r="9" spans="1:20" ht="24" customHeight="1" x14ac:dyDescent="0.4">
      <c r="A9" s="3"/>
      <c r="C9" s="8"/>
      <c r="D9" s="8"/>
      <c r="E9" s="8"/>
      <c r="F9" s="8"/>
      <c r="G9" s="8"/>
      <c r="H9" s="8"/>
      <c r="I9" s="11" t="s">
        <v>29</v>
      </c>
      <c r="J9" s="8"/>
      <c r="K9" s="8"/>
      <c r="L9" s="8"/>
      <c r="M9" s="8"/>
      <c r="N9" s="8"/>
      <c r="O9" s="8"/>
      <c r="P9" s="8"/>
      <c r="Q9" s="8"/>
      <c r="R9" s="8"/>
      <c r="S9" s="8"/>
      <c r="T9" s="3"/>
    </row>
    <row r="10" spans="1:20" s="2" customFormat="1" ht="324" customHeight="1" x14ac:dyDescent="0.35">
      <c r="A10" s="4"/>
      <c r="B10" s="4"/>
      <c r="C10" s="4"/>
      <c r="D10" s="4"/>
      <c r="E10" s="4"/>
      <c r="F10" s="4"/>
      <c r="G10" s="4"/>
      <c r="H10" s="4"/>
      <c r="I10" s="4"/>
      <c r="J10" s="4"/>
      <c r="K10" s="4"/>
      <c r="L10" s="4"/>
      <c r="M10" s="4"/>
      <c r="N10" s="4"/>
      <c r="O10" s="4"/>
      <c r="P10" s="4"/>
      <c r="Q10" s="4"/>
      <c r="R10" s="4"/>
      <c r="S10" s="4"/>
      <c r="T10" s="4"/>
    </row>
    <row r="11" spans="1:20" ht="18" customHeight="1" x14ac:dyDescent="0.35">
      <c r="A11" s="3"/>
      <c r="B11" s="3"/>
      <c r="C11" s="3"/>
      <c r="D11" s="3"/>
      <c r="E11" s="3"/>
      <c r="F11" s="3"/>
      <c r="G11" s="3"/>
      <c r="H11" s="3"/>
      <c r="I11" s="3"/>
      <c r="J11" s="3"/>
      <c r="K11" s="3"/>
      <c r="L11" s="3"/>
      <c r="M11" s="3"/>
      <c r="N11" s="3"/>
      <c r="O11" s="3"/>
      <c r="P11" s="3"/>
      <c r="Q11" s="3"/>
      <c r="R11" s="3"/>
      <c r="S11" s="3"/>
      <c r="T11" s="3"/>
    </row>
    <row r="12" spans="1:20" ht="18" customHeight="1" x14ac:dyDescent="0.35">
      <c r="A12" s="3"/>
      <c r="C12" s="8"/>
      <c r="D12" s="8"/>
      <c r="E12" s="8"/>
      <c r="F12" s="8"/>
      <c r="G12" s="8"/>
      <c r="H12" s="8"/>
      <c r="I12" s="14" t="s">
        <v>31</v>
      </c>
      <c r="J12" s="8"/>
      <c r="K12" s="8"/>
      <c r="L12" s="8"/>
      <c r="M12" s="8"/>
      <c r="N12" s="8"/>
      <c r="O12" s="8"/>
      <c r="P12" s="8"/>
      <c r="Q12" s="8"/>
      <c r="R12" s="8"/>
      <c r="S12" s="8"/>
      <c r="T12" s="3"/>
    </row>
    <row r="13" spans="1:20" ht="395" customHeight="1" x14ac:dyDescent="0.35">
      <c r="A13" s="3"/>
      <c r="B13" s="3"/>
      <c r="C13" s="3"/>
      <c r="D13" s="3"/>
      <c r="E13" s="3"/>
      <c r="F13" s="3"/>
      <c r="G13" s="3"/>
      <c r="H13" s="3"/>
      <c r="I13" s="3"/>
      <c r="J13" s="3"/>
      <c r="K13" s="3"/>
      <c r="L13" s="3"/>
      <c r="M13" s="3"/>
      <c r="N13" s="3"/>
      <c r="O13" s="3"/>
      <c r="P13" s="3"/>
      <c r="Q13" s="3"/>
      <c r="R13" s="3"/>
      <c r="S13" s="3"/>
      <c r="T13" s="3"/>
    </row>
    <row r="14" spans="1:20" x14ac:dyDescent="0.35">
      <c r="A14" s="3"/>
      <c r="B14" s="3"/>
      <c r="C14" s="3"/>
      <c r="D14" s="3"/>
      <c r="E14" s="3"/>
      <c r="F14" s="3"/>
      <c r="G14" s="3"/>
      <c r="H14" s="3"/>
      <c r="I14" s="3"/>
      <c r="J14" s="3"/>
      <c r="K14" s="3"/>
      <c r="L14" s="3"/>
      <c r="M14" s="3"/>
      <c r="N14" s="3"/>
      <c r="O14" s="3"/>
      <c r="P14" s="3"/>
      <c r="Q14" s="3"/>
      <c r="R14" s="3"/>
      <c r="S14" s="3"/>
      <c r="T14" s="3"/>
    </row>
    <row r="15" spans="1:20" customFormat="1" ht="23" customHeight="1" x14ac:dyDescent="0.35">
      <c r="A15" s="3"/>
      <c r="B15" s="1"/>
      <c r="C15" s="12"/>
      <c r="D15" s="13" t="s">
        <v>1</v>
      </c>
      <c r="E15" s="12"/>
      <c r="F15" s="12"/>
      <c r="G15" s="12"/>
      <c r="H15" s="12"/>
      <c r="I15" s="15"/>
      <c r="J15" s="15"/>
      <c r="K15" s="15"/>
    </row>
    <row r="16" spans="1:20" customFormat="1" ht="23" customHeight="1" x14ac:dyDescent="0.35">
      <c r="A16" s="3"/>
      <c r="B16" s="27"/>
      <c r="C16" s="58" t="s">
        <v>14</v>
      </c>
      <c r="D16" s="59"/>
      <c r="E16" s="59"/>
      <c r="F16" s="59"/>
      <c r="G16" s="59"/>
      <c r="H16" s="59"/>
      <c r="I16" s="15"/>
      <c r="J16" s="15"/>
      <c r="K16" s="15"/>
    </row>
    <row r="17" spans="1:25" customFormat="1" ht="38" customHeight="1" x14ac:dyDescent="0.35">
      <c r="A17" s="4"/>
      <c r="B17" s="28" t="s">
        <v>0</v>
      </c>
      <c r="C17" s="29" t="s">
        <v>8</v>
      </c>
      <c r="D17" s="29" t="s">
        <v>9</v>
      </c>
      <c r="E17" s="29" t="s">
        <v>10</v>
      </c>
      <c r="F17" s="29" t="s">
        <v>11</v>
      </c>
      <c r="G17" s="29" t="s">
        <v>12</v>
      </c>
      <c r="H17" s="29" t="s">
        <v>13</v>
      </c>
      <c r="I17" s="16"/>
      <c r="J17" s="48" t="s">
        <v>4</v>
      </c>
      <c r="K17" s="48"/>
      <c r="M17" s="1"/>
      <c r="N17" s="1"/>
      <c r="O17" s="1"/>
      <c r="P17" s="1"/>
      <c r="Q17" s="1"/>
      <c r="R17" s="1"/>
      <c r="S17" s="1"/>
      <c r="T17" s="1"/>
      <c r="U17" s="1"/>
      <c r="V17" s="1"/>
      <c r="W17" s="1"/>
      <c r="X17" s="1"/>
      <c r="Y17" s="1"/>
    </row>
    <row r="18" spans="1:25" customFormat="1" ht="16" x14ac:dyDescent="0.35">
      <c r="A18" s="3"/>
      <c r="B18" s="20">
        <v>1</v>
      </c>
      <c r="C18" s="19">
        <v>1</v>
      </c>
      <c r="D18" s="19">
        <v>35</v>
      </c>
      <c r="E18" s="24">
        <v>357</v>
      </c>
      <c r="F18" s="19">
        <v>404</v>
      </c>
      <c r="G18" s="19">
        <v>366</v>
      </c>
      <c r="H18" s="24">
        <v>3974</v>
      </c>
      <c r="I18" s="17"/>
      <c r="J18" s="20">
        <v>1</v>
      </c>
      <c r="K18" s="19">
        <f t="shared" ref="K18:K47" si="0">SUM(C18:H18)</f>
        <v>5137</v>
      </c>
      <c r="M18" s="1"/>
      <c r="N18" s="1"/>
      <c r="O18" s="1"/>
      <c r="P18" s="1"/>
      <c r="Q18" s="1"/>
      <c r="R18" s="1"/>
      <c r="S18" s="1"/>
      <c r="T18" s="1"/>
      <c r="U18" s="1"/>
      <c r="V18" s="1"/>
      <c r="W18" s="1"/>
      <c r="X18" s="1"/>
      <c r="Y18" s="1"/>
    </row>
    <row r="19" spans="1:25" customFormat="1" ht="16" x14ac:dyDescent="0.35">
      <c r="A19" s="3"/>
      <c r="B19" s="22">
        <f t="shared" ref="B19:B47" si="1">B18+1</f>
        <v>2</v>
      </c>
      <c r="C19" s="23">
        <v>52</v>
      </c>
      <c r="D19" s="23">
        <v>191</v>
      </c>
      <c r="E19" s="25">
        <v>214</v>
      </c>
      <c r="F19" s="23">
        <v>57</v>
      </c>
      <c r="G19" s="23">
        <v>3</v>
      </c>
      <c r="H19" s="25">
        <v>4412</v>
      </c>
      <c r="I19" s="17"/>
      <c r="J19" s="22">
        <f t="shared" ref="J19:J47" si="2">J18+1</f>
        <v>2</v>
      </c>
      <c r="K19" s="23">
        <f t="shared" si="0"/>
        <v>4929</v>
      </c>
      <c r="M19" s="1"/>
      <c r="N19" s="1"/>
      <c r="O19" s="1"/>
      <c r="P19" s="1"/>
      <c r="Q19" s="1"/>
      <c r="R19" s="1"/>
      <c r="S19" s="1"/>
      <c r="T19" s="1"/>
      <c r="U19" s="1"/>
      <c r="V19" s="1"/>
      <c r="W19" s="1"/>
      <c r="X19" s="1"/>
      <c r="Y19" s="1"/>
    </row>
    <row r="20" spans="1:25" customFormat="1" ht="16" x14ac:dyDescent="0.35">
      <c r="A20" s="3"/>
      <c r="B20" s="21">
        <f t="shared" si="1"/>
        <v>3</v>
      </c>
      <c r="C20" s="26">
        <v>76</v>
      </c>
      <c r="D20" s="26">
        <v>131</v>
      </c>
      <c r="E20" s="24">
        <v>208</v>
      </c>
      <c r="F20" s="26">
        <v>288</v>
      </c>
      <c r="G20" s="26">
        <v>265</v>
      </c>
      <c r="H20" s="24">
        <v>1965</v>
      </c>
      <c r="I20" s="17"/>
      <c r="J20" s="21">
        <f t="shared" si="2"/>
        <v>3</v>
      </c>
      <c r="K20" s="19">
        <f t="shared" si="0"/>
        <v>2933</v>
      </c>
      <c r="M20" s="1"/>
      <c r="N20" s="1"/>
      <c r="O20" s="1"/>
      <c r="P20" s="1"/>
      <c r="Q20" s="1"/>
      <c r="R20" s="1"/>
      <c r="S20" s="1"/>
      <c r="T20" s="1"/>
      <c r="U20" s="1"/>
      <c r="V20" s="1"/>
      <c r="W20" s="1"/>
      <c r="X20" s="1"/>
      <c r="Y20" s="1"/>
    </row>
    <row r="21" spans="1:25" customFormat="1" ht="16" x14ac:dyDescent="0.35">
      <c r="A21" s="3"/>
      <c r="B21" s="22">
        <f t="shared" si="1"/>
        <v>4</v>
      </c>
      <c r="C21" s="23">
        <v>85</v>
      </c>
      <c r="D21" s="23">
        <v>29</v>
      </c>
      <c r="E21" s="25">
        <v>198</v>
      </c>
      <c r="F21" s="23">
        <v>200</v>
      </c>
      <c r="G21" s="23">
        <v>344</v>
      </c>
      <c r="H21" s="25">
        <v>3235</v>
      </c>
      <c r="I21" s="17"/>
      <c r="J21" s="22">
        <f t="shared" si="2"/>
        <v>4</v>
      </c>
      <c r="K21" s="23">
        <f t="shared" si="0"/>
        <v>4091</v>
      </c>
      <c r="M21" s="1"/>
      <c r="N21" s="1"/>
      <c r="O21" s="1"/>
      <c r="P21" s="1"/>
      <c r="Q21" s="1"/>
      <c r="R21" s="1"/>
      <c r="S21" s="1"/>
      <c r="T21" s="1"/>
      <c r="U21" s="1"/>
      <c r="V21" s="1"/>
      <c r="W21" s="1"/>
      <c r="X21" s="1"/>
      <c r="Y21" s="1"/>
    </row>
    <row r="22" spans="1:25" customFormat="1" ht="16" x14ac:dyDescent="0.35">
      <c r="A22" s="3"/>
      <c r="B22" s="21">
        <f t="shared" si="1"/>
        <v>5</v>
      </c>
      <c r="C22" s="26">
        <v>4</v>
      </c>
      <c r="D22" s="26">
        <v>184</v>
      </c>
      <c r="E22" s="24">
        <v>155</v>
      </c>
      <c r="F22" s="26">
        <v>109</v>
      </c>
      <c r="G22" s="26">
        <v>290</v>
      </c>
      <c r="H22" s="24">
        <v>2288</v>
      </c>
      <c r="I22" s="17"/>
      <c r="J22" s="21">
        <f t="shared" si="2"/>
        <v>5</v>
      </c>
      <c r="K22" s="19">
        <f t="shared" si="0"/>
        <v>3030</v>
      </c>
    </row>
    <row r="23" spans="1:25" customFormat="1" ht="16" x14ac:dyDescent="0.35">
      <c r="A23" s="3"/>
      <c r="B23" s="22">
        <f t="shared" si="1"/>
        <v>6</v>
      </c>
      <c r="C23" s="23">
        <v>63</v>
      </c>
      <c r="D23" s="23">
        <v>143</v>
      </c>
      <c r="E23" s="25">
        <v>213</v>
      </c>
      <c r="F23" s="23">
        <v>212</v>
      </c>
      <c r="G23" s="23">
        <v>184</v>
      </c>
      <c r="H23" s="25">
        <v>584</v>
      </c>
      <c r="I23" s="17"/>
      <c r="J23" s="22">
        <f t="shared" si="2"/>
        <v>6</v>
      </c>
      <c r="K23" s="23">
        <f t="shared" si="0"/>
        <v>1399</v>
      </c>
    </row>
    <row r="24" spans="1:25" customFormat="1" ht="16" x14ac:dyDescent="0.35">
      <c r="A24" s="3"/>
      <c r="B24" s="21">
        <f t="shared" si="1"/>
        <v>7</v>
      </c>
      <c r="C24" s="26">
        <v>34</v>
      </c>
      <c r="D24" s="26">
        <v>52</v>
      </c>
      <c r="E24" s="24">
        <v>146</v>
      </c>
      <c r="F24" s="26">
        <v>26</v>
      </c>
      <c r="G24" s="26">
        <v>518</v>
      </c>
      <c r="H24" s="24">
        <v>2244</v>
      </c>
      <c r="I24" s="17"/>
      <c r="J24" s="21">
        <f t="shared" si="2"/>
        <v>7</v>
      </c>
      <c r="K24" s="19">
        <f t="shared" si="0"/>
        <v>3020</v>
      </c>
    </row>
    <row r="25" spans="1:25" customFormat="1" ht="16" x14ac:dyDescent="0.35">
      <c r="A25" s="3"/>
      <c r="B25" s="22">
        <f t="shared" si="1"/>
        <v>8</v>
      </c>
      <c r="C25" s="23">
        <v>34</v>
      </c>
      <c r="D25" s="23">
        <v>14</v>
      </c>
      <c r="E25" s="25">
        <v>14</v>
      </c>
      <c r="F25" s="23">
        <v>162</v>
      </c>
      <c r="G25" s="23">
        <v>110</v>
      </c>
      <c r="H25" s="25">
        <v>2464</v>
      </c>
      <c r="I25" s="17"/>
      <c r="J25" s="22">
        <f t="shared" si="2"/>
        <v>8</v>
      </c>
      <c r="K25" s="23">
        <f t="shared" si="0"/>
        <v>2798</v>
      </c>
    </row>
    <row r="26" spans="1:25" customFormat="1" ht="16" x14ac:dyDescent="0.35">
      <c r="A26" s="3"/>
      <c r="B26" s="21">
        <f t="shared" si="1"/>
        <v>9</v>
      </c>
      <c r="C26" s="26">
        <v>33</v>
      </c>
      <c r="D26" s="26">
        <v>145</v>
      </c>
      <c r="E26" s="24">
        <v>99</v>
      </c>
      <c r="F26" s="26">
        <v>159</v>
      </c>
      <c r="G26" s="26">
        <v>222</v>
      </c>
      <c r="H26" s="24">
        <v>724</v>
      </c>
      <c r="I26" s="17"/>
      <c r="J26" s="21">
        <f t="shared" si="2"/>
        <v>9</v>
      </c>
      <c r="K26" s="19">
        <f t="shared" si="0"/>
        <v>1382</v>
      </c>
    </row>
    <row r="27" spans="1:25" customFormat="1" ht="16" x14ac:dyDescent="0.35">
      <c r="A27" s="3"/>
      <c r="B27" s="22">
        <f t="shared" si="1"/>
        <v>10</v>
      </c>
      <c r="C27" s="23">
        <v>61</v>
      </c>
      <c r="D27" s="23">
        <v>96</v>
      </c>
      <c r="E27" s="25">
        <v>166</v>
      </c>
      <c r="F27" s="23">
        <v>150</v>
      </c>
      <c r="G27" s="23">
        <v>424</v>
      </c>
      <c r="H27" s="25">
        <v>2251</v>
      </c>
      <c r="I27" s="17"/>
      <c r="J27" s="22">
        <f t="shared" si="2"/>
        <v>10</v>
      </c>
      <c r="K27" s="23">
        <f t="shared" si="0"/>
        <v>3148</v>
      </c>
    </row>
    <row r="28" spans="1:25" customFormat="1" ht="16" x14ac:dyDescent="0.35">
      <c r="A28" s="3"/>
      <c r="B28" s="21">
        <f t="shared" si="1"/>
        <v>11</v>
      </c>
      <c r="C28" s="26">
        <v>27</v>
      </c>
      <c r="D28" s="26">
        <v>178</v>
      </c>
      <c r="E28" s="24">
        <v>230</v>
      </c>
      <c r="F28" s="26">
        <v>146</v>
      </c>
      <c r="G28" s="26">
        <v>425</v>
      </c>
      <c r="H28" s="24">
        <v>1301</v>
      </c>
      <c r="I28" s="17"/>
      <c r="J28" s="21">
        <f t="shared" si="2"/>
        <v>11</v>
      </c>
      <c r="K28" s="19">
        <f t="shared" si="0"/>
        <v>2307</v>
      </c>
    </row>
    <row r="29" spans="1:25" customFormat="1" ht="16" x14ac:dyDescent="0.35">
      <c r="A29" s="3"/>
      <c r="B29" s="22">
        <f t="shared" si="1"/>
        <v>12</v>
      </c>
      <c r="C29" s="23">
        <v>24</v>
      </c>
      <c r="D29" s="23">
        <v>187</v>
      </c>
      <c r="E29" s="25">
        <v>136</v>
      </c>
      <c r="F29" s="23">
        <v>216</v>
      </c>
      <c r="G29" s="23">
        <v>365</v>
      </c>
      <c r="H29" s="25">
        <v>3189</v>
      </c>
      <c r="I29" s="17"/>
      <c r="J29" s="22">
        <f t="shared" si="2"/>
        <v>12</v>
      </c>
      <c r="K29" s="23">
        <f t="shared" si="0"/>
        <v>4117</v>
      </c>
    </row>
    <row r="30" spans="1:25" customFormat="1" ht="16" x14ac:dyDescent="0.35">
      <c r="A30" s="3"/>
      <c r="B30" s="21">
        <f t="shared" si="1"/>
        <v>13</v>
      </c>
      <c r="C30" s="26">
        <v>105</v>
      </c>
      <c r="D30" s="26">
        <v>25</v>
      </c>
      <c r="E30" s="24">
        <v>161</v>
      </c>
      <c r="F30" s="26">
        <v>374</v>
      </c>
      <c r="G30" s="26">
        <v>482</v>
      </c>
      <c r="H30" s="24">
        <v>2591</v>
      </c>
      <c r="I30" s="17"/>
      <c r="J30" s="21">
        <f t="shared" si="2"/>
        <v>13</v>
      </c>
      <c r="K30" s="19">
        <f t="shared" si="0"/>
        <v>3738</v>
      </c>
    </row>
    <row r="31" spans="1:25" customFormat="1" ht="16" x14ac:dyDescent="0.35">
      <c r="A31" s="3"/>
      <c r="B31" s="22">
        <f t="shared" si="1"/>
        <v>14</v>
      </c>
      <c r="C31" s="23">
        <v>28</v>
      </c>
      <c r="D31" s="23">
        <v>110</v>
      </c>
      <c r="E31" s="25">
        <v>226</v>
      </c>
      <c r="F31" s="23">
        <v>407</v>
      </c>
      <c r="G31" s="23">
        <v>142</v>
      </c>
      <c r="H31" s="25">
        <v>4255</v>
      </c>
      <c r="I31" s="17"/>
      <c r="J31" s="22">
        <f t="shared" si="2"/>
        <v>14</v>
      </c>
      <c r="K31" s="23">
        <f t="shared" si="0"/>
        <v>5168</v>
      </c>
    </row>
    <row r="32" spans="1:25" customFormat="1" ht="16" x14ac:dyDescent="0.35">
      <c r="A32" s="3"/>
      <c r="B32" s="21">
        <f t="shared" si="1"/>
        <v>15</v>
      </c>
      <c r="C32" s="26">
        <v>16</v>
      </c>
      <c r="D32" s="26">
        <v>152</v>
      </c>
      <c r="E32" s="24">
        <v>351</v>
      </c>
      <c r="F32" s="26">
        <v>32</v>
      </c>
      <c r="G32" s="26">
        <v>437</v>
      </c>
      <c r="H32" s="24">
        <v>669</v>
      </c>
      <c r="I32" s="17"/>
      <c r="J32" s="21">
        <f t="shared" si="2"/>
        <v>15</v>
      </c>
      <c r="K32" s="19">
        <f t="shared" si="0"/>
        <v>1657</v>
      </c>
    </row>
    <row r="33" spans="1:11" customFormat="1" ht="16" x14ac:dyDescent="0.35">
      <c r="A33" s="3"/>
      <c r="B33" s="22">
        <f t="shared" si="1"/>
        <v>16</v>
      </c>
      <c r="C33" s="23">
        <v>2</v>
      </c>
      <c r="D33" s="23">
        <v>217</v>
      </c>
      <c r="E33" s="25">
        <v>14</v>
      </c>
      <c r="F33" s="23">
        <v>273</v>
      </c>
      <c r="G33" s="23">
        <v>253</v>
      </c>
      <c r="H33" s="25">
        <v>1614</v>
      </c>
      <c r="I33" s="17"/>
      <c r="J33" s="22">
        <f t="shared" si="2"/>
        <v>16</v>
      </c>
      <c r="K33" s="23">
        <f t="shared" si="0"/>
        <v>2373</v>
      </c>
    </row>
    <row r="34" spans="1:11" customFormat="1" ht="16" x14ac:dyDescent="0.35">
      <c r="A34" s="3"/>
      <c r="B34" s="21">
        <f t="shared" si="1"/>
        <v>17</v>
      </c>
      <c r="C34" s="26">
        <v>80</v>
      </c>
      <c r="D34" s="26">
        <v>194</v>
      </c>
      <c r="E34" s="24">
        <v>201</v>
      </c>
      <c r="F34" s="26">
        <v>393</v>
      </c>
      <c r="G34" s="26">
        <v>322</v>
      </c>
      <c r="H34" s="24">
        <v>2558</v>
      </c>
      <c r="I34" s="17"/>
      <c r="J34" s="21">
        <f t="shared" si="2"/>
        <v>17</v>
      </c>
      <c r="K34" s="19">
        <f t="shared" si="0"/>
        <v>3748</v>
      </c>
    </row>
    <row r="35" spans="1:11" customFormat="1" ht="16" x14ac:dyDescent="0.35">
      <c r="A35" s="3"/>
      <c r="B35" s="22">
        <f t="shared" si="1"/>
        <v>18</v>
      </c>
      <c r="C35" s="23">
        <v>47</v>
      </c>
      <c r="D35" s="23">
        <v>199</v>
      </c>
      <c r="E35" s="25">
        <v>109</v>
      </c>
      <c r="F35" s="23">
        <v>95</v>
      </c>
      <c r="G35" s="23">
        <v>386</v>
      </c>
      <c r="H35" s="25">
        <v>2898</v>
      </c>
      <c r="I35" s="17"/>
      <c r="J35" s="22">
        <f t="shared" si="2"/>
        <v>18</v>
      </c>
      <c r="K35" s="23">
        <f t="shared" si="0"/>
        <v>3734</v>
      </c>
    </row>
    <row r="36" spans="1:11" customFormat="1" ht="16" x14ac:dyDescent="0.35">
      <c r="A36" s="3"/>
      <c r="B36" s="21">
        <f t="shared" si="1"/>
        <v>19</v>
      </c>
      <c r="C36" s="26">
        <v>108</v>
      </c>
      <c r="D36" s="26">
        <v>109</v>
      </c>
      <c r="E36" s="24">
        <v>335</v>
      </c>
      <c r="F36" s="26">
        <v>174</v>
      </c>
      <c r="G36" s="26">
        <v>279</v>
      </c>
      <c r="H36" s="24">
        <v>1572</v>
      </c>
      <c r="I36" s="17"/>
      <c r="J36" s="21">
        <f t="shared" si="2"/>
        <v>19</v>
      </c>
      <c r="K36" s="19">
        <f t="shared" si="0"/>
        <v>2577</v>
      </c>
    </row>
    <row r="37" spans="1:11" customFormat="1" ht="16" x14ac:dyDescent="0.35">
      <c r="A37" s="3"/>
      <c r="B37" s="22">
        <f t="shared" si="1"/>
        <v>20</v>
      </c>
      <c r="C37" s="23">
        <v>82</v>
      </c>
      <c r="D37" s="23">
        <v>42</v>
      </c>
      <c r="E37" s="25">
        <v>105</v>
      </c>
      <c r="F37" s="23">
        <v>69</v>
      </c>
      <c r="G37" s="23">
        <v>512</v>
      </c>
      <c r="H37" s="25">
        <v>2219</v>
      </c>
      <c r="I37" s="17"/>
      <c r="J37" s="22">
        <f t="shared" si="2"/>
        <v>20</v>
      </c>
      <c r="K37" s="23">
        <f t="shared" si="0"/>
        <v>3029</v>
      </c>
    </row>
    <row r="38" spans="1:11" customFormat="1" ht="16" x14ac:dyDescent="0.35">
      <c r="A38" s="3"/>
      <c r="B38" s="21">
        <f t="shared" si="1"/>
        <v>21</v>
      </c>
      <c r="C38" s="26">
        <v>102</v>
      </c>
      <c r="D38" s="26">
        <v>14</v>
      </c>
      <c r="E38" s="24">
        <v>43</v>
      </c>
      <c r="F38" s="26">
        <v>176</v>
      </c>
      <c r="G38" s="26">
        <v>157</v>
      </c>
      <c r="H38" s="24">
        <v>1041</v>
      </c>
      <c r="I38" s="17"/>
      <c r="J38" s="21">
        <f t="shared" si="2"/>
        <v>21</v>
      </c>
      <c r="K38" s="19">
        <f t="shared" si="0"/>
        <v>1533</v>
      </c>
    </row>
    <row r="39" spans="1:11" customFormat="1" ht="16" x14ac:dyDescent="0.35">
      <c r="A39" s="3"/>
      <c r="B39" s="22">
        <f t="shared" si="1"/>
        <v>22</v>
      </c>
      <c r="C39" s="23">
        <v>68</v>
      </c>
      <c r="D39" s="23">
        <v>31</v>
      </c>
      <c r="E39" s="25">
        <v>246</v>
      </c>
      <c r="F39" s="23">
        <v>288</v>
      </c>
      <c r="G39" s="23">
        <v>515</v>
      </c>
      <c r="H39" s="25">
        <v>3829</v>
      </c>
      <c r="I39" s="17"/>
      <c r="J39" s="22">
        <f t="shared" si="2"/>
        <v>22</v>
      </c>
      <c r="K39" s="23">
        <f t="shared" si="0"/>
        <v>4977</v>
      </c>
    </row>
    <row r="40" spans="1:11" customFormat="1" ht="16" x14ac:dyDescent="0.35">
      <c r="A40" s="3"/>
      <c r="B40" s="21">
        <f t="shared" si="1"/>
        <v>23</v>
      </c>
      <c r="C40" s="26">
        <v>83</v>
      </c>
      <c r="D40" s="26">
        <v>191</v>
      </c>
      <c r="E40" s="24">
        <v>312</v>
      </c>
      <c r="F40" s="26">
        <v>86</v>
      </c>
      <c r="G40" s="26">
        <v>248</v>
      </c>
      <c r="H40" s="24">
        <v>2347</v>
      </c>
      <c r="I40" s="17"/>
      <c r="J40" s="21">
        <f t="shared" si="2"/>
        <v>23</v>
      </c>
      <c r="K40" s="19">
        <f t="shared" si="0"/>
        <v>3267</v>
      </c>
    </row>
    <row r="41" spans="1:11" customFormat="1" ht="16" x14ac:dyDescent="0.35">
      <c r="A41" s="3"/>
      <c r="B41" s="22">
        <f t="shared" si="1"/>
        <v>24</v>
      </c>
      <c r="C41" s="23">
        <v>38</v>
      </c>
      <c r="D41" s="23">
        <v>215</v>
      </c>
      <c r="E41" s="25">
        <v>65</v>
      </c>
      <c r="F41" s="23">
        <v>211</v>
      </c>
      <c r="G41" s="23">
        <v>107</v>
      </c>
      <c r="H41" s="25">
        <v>4397</v>
      </c>
      <c r="I41" s="17"/>
      <c r="J41" s="22">
        <f t="shared" si="2"/>
        <v>24</v>
      </c>
      <c r="K41" s="23">
        <f t="shared" si="0"/>
        <v>5033</v>
      </c>
    </row>
    <row r="42" spans="1:11" customFormat="1" ht="16" x14ac:dyDescent="0.35">
      <c r="A42" s="3"/>
      <c r="B42" s="21">
        <f t="shared" si="1"/>
        <v>25</v>
      </c>
      <c r="C42" s="26">
        <v>64</v>
      </c>
      <c r="D42" s="26">
        <v>139</v>
      </c>
      <c r="E42" s="24">
        <v>244</v>
      </c>
      <c r="F42" s="26">
        <v>400</v>
      </c>
      <c r="G42" s="26">
        <v>436</v>
      </c>
      <c r="H42" s="24">
        <v>2549</v>
      </c>
      <c r="I42" s="17"/>
      <c r="J42" s="21">
        <f t="shared" si="2"/>
        <v>25</v>
      </c>
      <c r="K42" s="19">
        <f t="shared" si="0"/>
        <v>3832</v>
      </c>
    </row>
    <row r="43" spans="1:11" customFormat="1" ht="16" x14ac:dyDescent="0.35">
      <c r="A43" s="3"/>
      <c r="B43" s="22">
        <f t="shared" si="1"/>
        <v>26</v>
      </c>
      <c r="C43" s="23">
        <v>71</v>
      </c>
      <c r="D43" s="23">
        <v>195</v>
      </c>
      <c r="E43" s="25">
        <v>64</v>
      </c>
      <c r="F43" s="23">
        <v>8</v>
      </c>
      <c r="G43" s="23">
        <v>49</v>
      </c>
      <c r="H43" s="25">
        <v>4273</v>
      </c>
      <c r="I43" s="17"/>
      <c r="J43" s="22">
        <f t="shared" si="2"/>
        <v>26</v>
      </c>
      <c r="K43" s="23">
        <f t="shared" si="0"/>
        <v>4660</v>
      </c>
    </row>
    <row r="44" spans="1:11" customFormat="1" ht="16" x14ac:dyDescent="0.35">
      <c r="A44" s="3"/>
      <c r="B44" s="21">
        <f t="shared" si="1"/>
        <v>27</v>
      </c>
      <c r="C44" s="26">
        <v>27</v>
      </c>
      <c r="D44" s="26">
        <v>20</v>
      </c>
      <c r="E44" s="24">
        <v>118</v>
      </c>
      <c r="F44" s="26">
        <v>420</v>
      </c>
      <c r="G44" s="26">
        <v>490</v>
      </c>
      <c r="H44" s="24">
        <v>1304</v>
      </c>
      <c r="I44" s="17"/>
      <c r="J44" s="21">
        <f t="shared" si="2"/>
        <v>27</v>
      </c>
      <c r="K44" s="19">
        <f t="shared" si="0"/>
        <v>2379</v>
      </c>
    </row>
    <row r="45" spans="1:11" customFormat="1" ht="16" x14ac:dyDescent="0.35">
      <c r="A45" s="3"/>
      <c r="B45" s="22">
        <f t="shared" si="1"/>
        <v>28</v>
      </c>
      <c r="C45" s="23">
        <v>14</v>
      </c>
      <c r="D45" s="23">
        <v>3</v>
      </c>
      <c r="E45" s="25">
        <v>258</v>
      </c>
      <c r="F45" s="23">
        <v>409</v>
      </c>
      <c r="G45" s="23">
        <v>62</v>
      </c>
      <c r="H45" s="25">
        <v>3793</v>
      </c>
      <c r="I45" s="17"/>
      <c r="J45" s="22">
        <f t="shared" si="2"/>
        <v>28</v>
      </c>
      <c r="K45" s="23">
        <f t="shared" si="0"/>
        <v>4539</v>
      </c>
    </row>
    <row r="46" spans="1:11" customFormat="1" ht="16" x14ac:dyDescent="0.35">
      <c r="A46" s="3"/>
      <c r="B46" s="21">
        <f t="shared" si="1"/>
        <v>29</v>
      </c>
      <c r="C46" s="26">
        <v>17</v>
      </c>
      <c r="D46" s="26">
        <v>82</v>
      </c>
      <c r="E46" s="24">
        <v>37</v>
      </c>
      <c r="F46" s="26">
        <v>42</v>
      </c>
      <c r="G46" s="26">
        <v>346</v>
      </c>
      <c r="H46" s="24">
        <v>2757</v>
      </c>
      <c r="I46" s="17"/>
      <c r="J46" s="21">
        <f t="shared" si="2"/>
        <v>29</v>
      </c>
      <c r="K46" s="19">
        <f t="shared" si="0"/>
        <v>3281</v>
      </c>
    </row>
    <row r="47" spans="1:11" customFormat="1" ht="16" x14ac:dyDescent="0.35">
      <c r="A47" s="3"/>
      <c r="B47" s="22">
        <f t="shared" si="1"/>
        <v>30</v>
      </c>
      <c r="C47" s="23">
        <v>70</v>
      </c>
      <c r="D47" s="23">
        <v>168</v>
      </c>
      <c r="E47" s="25">
        <v>347</v>
      </c>
      <c r="F47" s="23">
        <v>201</v>
      </c>
      <c r="G47" s="23">
        <v>454</v>
      </c>
      <c r="H47" s="25">
        <v>851</v>
      </c>
      <c r="I47" s="17"/>
      <c r="J47" s="22">
        <f t="shared" si="2"/>
        <v>30</v>
      </c>
      <c r="K47" s="23">
        <f t="shared" si="0"/>
        <v>2091</v>
      </c>
    </row>
    <row r="48" spans="1:11" s="5" customFormat="1" ht="24" customHeight="1" x14ac:dyDescent="0.35">
      <c r="A48" s="3"/>
      <c r="B48" s="17"/>
      <c r="C48" s="17"/>
      <c r="D48" s="17"/>
      <c r="E48" s="17"/>
      <c r="F48" s="17"/>
      <c r="G48" s="17"/>
      <c r="H48" s="17"/>
      <c r="I48" s="17"/>
      <c r="J48" s="35" t="s">
        <v>5</v>
      </c>
      <c r="K48" s="36">
        <f>SUM(K18:K47)</f>
        <v>99907</v>
      </c>
    </row>
    <row r="49" spans="1:19" s="5" customFormat="1" ht="23" customHeight="1" x14ac:dyDescent="0.35">
      <c r="A49" s="3"/>
      <c r="B49" s="17"/>
      <c r="D49" s="30"/>
      <c r="E49" s="30" t="s">
        <v>3</v>
      </c>
      <c r="F49" s="30"/>
      <c r="G49" s="30"/>
      <c r="H49" s="30"/>
      <c r="I49" s="17"/>
      <c r="J49" s="37" t="s">
        <v>6</v>
      </c>
      <c r="K49" s="38">
        <f>SUM(C52:H52)</f>
        <v>63500</v>
      </c>
    </row>
    <row r="50" spans="1:19" customFormat="1" ht="36" customHeight="1" x14ac:dyDescent="0.35">
      <c r="A50" s="3"/>
      <c r="B50" s="15"/>
      <c r="C50" s="29" t="s">
        <v>8</v>
      </c>
      <c r="D50" s="29" t="s">
        <v>9</v>
      </c>
      <c r="E50" s="29" t="s">
        <v>10</v>
      </c>
      <c r="F50" s="29" t="s">
        <v>11</v>
      </c>
      <c r="G50" s="29" t="s">
        <v>12</v>
      </c>
      <c r="H50" s="29" t="s">
        <v>13</v>
      </c>
      <c r="I50" s="15"/>
      <c r="J50" s="15"/>
      <c r="K50" s="15"/>
    </row>
    <row r="51" spans="1:19" s="7" customFormat="1" ht="36" customHeight="1" x14ac:dyDescent="0.35">
      <c r="A51" s="6"/>
      <c r="B51" s="34" t="s">
        <v>5</v>
      </c>
      <c r="C51" s="33">
        <f t="shared" ref="C51:H51" si="3">SUM(C18:C47)</f>
        <v>1516</v>
      </c>
      <c r="D51" s="33">
        <f t="shared" si="3"/>
        <v>3491</v>
      </c>
      <c r="E51" s="33">
        <f t="shared" si="3"/>
        <v>5372</v>
      </c>
      <c r="F51" s="33">
        <f t="shared" si="3"/>
        <v>6187</v>
      </c>
      <c r="G51" s="33">
        <f t="shared" si="3"/>
        <v>9193</v>
      </c>
      <c r="H51" s="33">
        <f t="shared" si="3"/>
        <v>74148</v>
      </c>
      <c r="I51" s="18"/>
      <c r="J51" s="18"/>
      <c r="K51" s="18"/>
    </row>
    <row r="52" spans="1:19" s="7" customFormat="1" ht="36" customHeight="1" x14ac:dyDescent="0.35">
      <c r="A52" s="6"/>
      <c r="B52" s="34" t="s">
        <v>6</v>
      </c>
      <c r="C52" s="39">
        <v>2000</v>
      </c>
      <c r="D52" s="40">
        <v>3000</v>
      </c>
      <c r="E52" s="39">
        <v>4000</v>
      </c>
      <c r="F52" s="39">
        <v>5000</v>
      </c>
      <c r="G52" s="39">
        <v>7500</v>
      </c>
      <c r="H52" s="39">
        <v>42000</v>
      </c>
      <c r="I52" s="18"/>
      <c r="J52" s="18"/>
      <c r="K52" s="18"/>
    </row>
    <row r="53" spans="1:19" s="7" customFormat="1" ht="36" customHeight="1" x14ac:dyDescent="0.35">
      <c r="A53" s="6"/>
      <c r="B53" s="34" t="s">
        <v>7</v>
      </c>
      <c r="C53" s="41">
        <f t="shared" ref="C53:H53" si="4">C51/C52</f>
        <v>0.75800000000000001</v>
      </c>
      <c r="D53" s="41">
        <f t="shared" si="4"/>
        <v>1.1636666666666666</v>
      </c>
      <c r="E53" s="41">
        <f t="shared" si="4"/>
        <v>1.343</v>
      </c>
      <c r="F53" s="41">
        <f t="shared" si="4"/>
        <v>1.2374000000000001</v>
      </c>
      <c r="G53" s="41">
        <f t="shared" si="4"/>
        <v>1.2257333333333333</v>
      </c>
      <c r="H53" s="41">
        <f t="shared" si="4"/>
        <v>1.7654285714285713</v>
      </c>
      <c r="I53" s="18"/>
      <c r="J53" s="18"/>
      <c r="K53" s="18"/>
    </row>
    <row r="54" spans="1:19" ht="10" customHeight="1" x14ac:dyDescent="0.35"/>
    <row r="55" spans="1:19" ht="25" customHeight="1" x14ac:dyDescent="0.35">
      <c r="C55" s="30"/>
      <c r="D55" s="30"/>
      <c r="E55" s="30"/>
      <c r="F55" s="30"/>
      <c r="G55" s="31" t="s">
        <v>30</v>
      </c>
      <c r="H55" s="30"/>
      <c r="I55" s="30"/>
      <c r="J55" s="30"/>
      <c r="K55" s="30"/>
      <c r="L55" s="30"/>
      <c r="M55" s="30"/>
      <c r="N55" s="30"/>
    </row>
    <row r="56" spans="1:19" ht="25" customHeight="1" x14ac:dyDescent="0.35">
      <c r="B56" s="43" t="s">
        <v>2</v>
      </c>
      <c r="C56" s="32" t="s">
        <v>15</v>
      </c>
      <c r="D56" s="32" t="s">
        <v>16</v>
      </c>
      <c r="E56" s="32" t="s">
        <v>17</v>
      </c>
      <c r="F56" s="32" t="s">
        <v>18</v>
      </c>
      <c r="G56" s="32" t="s">
        <v>19</v>
      </c>
      <c r="H56" s="32" t="s">
        <v>20</v>
      </c>
      <c r="I56" s="32" t="s">
        <v>21</v>
      </c>
      <c r="J56" s="32" t="s">
        <v>22</v>
      </c>
      <c r="K56" s="32" t="s">
        <v>23</v>
      </c>
      <c r="L56" s="32" t="s">
        <v>24</v>
      </c>
      <c r="M56" s="32" t="s">
        <v>25</v>
      </c>
      <c r="N56" s="32" t="s">
        <v>26</v>
      </c>
    </row>
    <row r="57" spans="1:19" ht="25" customHeight="1" x14ac:dyDescent="0.35">
      <c r="B57" s="44" t="s">
        <v>27</v>
      </c>
      <c r="C57" s="42">
        <v>222006</v>
      </c>
      <c r="D57" s="42">
        <v>180009</v>
      </c>
      <c r="E57" s="42">
        <v>99998</v>
      </c>
      <c r="F57" s="42">
        <v>215030</v>
      </c>
      <c r="G57" s="42">
        <v>195262</v>
      </c>
      <c r="H57" s="42">
        <v>272260</v>
      </c>
      <c r="I57" s="42">
        <v>128123</v>
      </c>
      <c r="J57" s="42">
        <v>163950</v>
      </c>
      <c r="K57" s="42">
        <v>213914</v>
      </c>
      <c r="L57" s="42">
        <v>180191</v>
      </c>
      <c r="M57" s="42">
        <v>111890</v>
      </c>
      <c r="N57" s="42">
        <v>260495</v>
      </c>
    </row>
    <row r="58" spans="1:19" ht="25" customHeight="1" x14ac:dyDescent="0.35">
      <c r="B58" s="44" t="s">
        <v>28</v>
      </c>
      <c r="C58" s="42">
        <v>47216</v>
      </c>
      <c r="D58" s="42">
        <v>244714</v>
      </c>
      <c r="E58" s="42">
        <v>246549</v>
      </c>
      <c r="F58" s="42">
        <v>235062</v>
      </c>
      <c r="G58" s="42">
        <v>162881</v>
      </c>
      <c r="H58" s="42">
        <v>96528</v>
      </c>
      <c r="I58" s="42">
        <v>29235</v>
      </c>
      <c r="J58" s="42">
        <v>25934</v>
      </c>
      <c r="K58" s="42">
        <v>233397</v>
      </c>
      <c r="L58" s="42">
        <v>78479</v>
      </c>
      <c r="M58" s="42">
        <v>184799</v>
      </c>
      <c r="N58" s="42">
        <v>248215</v>
      </c>
    </row>
    <row r="59" spans="1:19" ht="25" customHeight="1" x14ac:dyDescent="0.35">
      <c r="B59" s="44" t="s">
        <v>36</v>
      </c>
      <c r="C59" s="42">
        <v>19193</v>
      </c>
      <c r="D59" s="42">
        <v>32086</v>
      </c>
      <c r="E59" s="42">
        <v>93117</v>
      </c>
      <c r="F59" s="42">
        <v>45862</v>
      </c>
      <c r="G59" s="42">
        <v>62853</v>
      </c>
      <c r="H59" s="42">
        <v>55513</v>
      </c>
      <c r="I59" s="42">
        <v>22945</v>
      </c>
      <c r="J59" s="42">
        <v>15084</v>
      </c>
      <c r="K59" s="42">
        <v>45347</v>
      </c>
      <c r="L59" s="42">
        <v>57736</v>
      </c>
      <c r="M59" s="42">
        <v>20142</v>
      </c>
      <c r="N59" s="42">
        <v>45284</v>
      </c>
    </row>
    <row r="61" spans="1:19" customFormat="1" ht="50" customHeight="1" x14ac:dyDescent="0.35">
      <c r="B61" s="60" t="s">
        <v>35</v>
      </c>
      <c r="C61" s="60"/>
      <c r="D61" s="60"/>
      <c r="E61" s="60"/>
      <c r="F61" s="60"/>
      <c r="G61" s="60"/>
      <c r="H61" s="60"/>
      <c r="I61" s="60"/>
      <c r="J61" s="60"/>
      <c r="K61" s="60"/>
      <c r="L61" s="60"/>
      <c r="M61" s="60"/>
      <c r="N61" s="60"/>
      <c r="O61" s="60"/>
      <c r="P61" s="60"/>
      <c r="Q61" s="60"/>
      <c r="R61" s="60"/>
      <c r="S61" s="60"/>
    </row>
  </sheetData>
  <mergeCells count="8">
    <mergeCell ref="J17:K17"/>
    <mergeCell ref="B61:S61"/>
    <mergeCell ref="C5:D5"/>
    <mergeCell ref="B3:D3"/>
    <mergeCell ref="B4:D4"/>
    <mergeCell ref="B6:D6"/>
    <mergeCell ref="B7:D7"/>
    <mergeCell ref="C16:H16"/>
  </mergeCells>
  <hyperlinks>
    <hyperlink ref="B61:S61" r:id="rId1" display="CLICK HERE TO CREATE IN SMARTSHEET" xr:uid="{A2725580-38F8-433B-9FB8-9455D3D6330D}"/>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Y59"/>
  <sheetViews>
    <sheetView showGridLines="0" workbookViewId="0">
      <pane ySplit="2" topLeftCell="A9" activePane="bottomLeft" state="frozen"/>
      <selection pane="bottomLeft" activeCell="G1" sqref="G1"/>
    </sheetView>
  </sheetViews>
  <sheetFormatPr defaultColWidth="10.83203125" defaultRowHeight="15.5" x14ac:dyDescent="0.35"/>
  <cols>
    <col min="1" max="1" width="3.33203125" style="1" customWidth="1"/>
    <col min="2" max="4" width="10.83203125" style="1"/>
    <col min="5" max="5" width="10.83203125" style="1" customWidth="1"/>
    <col min="6" max="8" width="10.83203125" style="1"/>
    <col min="9" max="9" width="10.83203125" style="1" customWidth="1"/>
    <col min="10" max="11" width="10.83203125" style="1"/>
    <col min="12" max="12" width="10.83203125" style="1" customWidth="1"/>
    <col min="13" max="19" width="10.83203125" style="1"/>
    <col min="20" max="20" width="3" style="1" customWidth="1"/>
    <col min="21" max="16384" width="10.83203125" style="1"/>
  </cols>
  <sheetData>
    <row r="1" spans="1:20" ht="212" customHeight="1" x14ac:dyDescent="0.35"/>
    <row r="2" spans="1:20" ht="50" customHeight="1" x14ac:dyDescent="0.35">
      <c r="A2" s="3"/>
      <c r="B2" s="9" t="s">
        <v>33</v>
      </c>
      <c r="C2" s="3"/>
      <c r="D2" s="3"/>
      <c r="E2" s="3"/>
      <c r="F2" s="3"/>
      <c r="G2" s="3"/>
      <c r="H2" s="3"/>
      <c r="I2" s="3"/>
      <c r="J2" s="3"/>
      <c r="K2" s="3"/>
      <c r="L2" s="3"/>
      <c r="M2" s="3"/>
      <c r="N2" s="3"/>
      <c r="O2" s="3"/>
      <c r="P2" s="3"/>
      <c r="Q2" s="3"/>
      <c r="R2" s="3"/>
      <c r="S2" s="3"/>
      <c r="T2" s="3"/>
    </row>
    <row r="3" spans="1:20" ht="27" customHeight="1" x14ac:dyDescent="0.35">
      <c r="A3" s="3"/>
      <c r="B3" s="51" t="s">
        <v>32</v>
      </c>
      <c r="C3" s="51"/>
      <c r="D3" s="51"/>
      <c r="E3" s="3"/>
      <c r="F3" s="3"/>
      <c r="G3" s="3"/>
      <c r="H3" s="3"/>
      <c r="I3" s="3"/>
      <c r="J3" s="3"/>
      <c r="K3" s="3"/>
      <c r="L3" s="3"/>
      <c r="M3" s="3"/>
      <c r="N3" s="3"/>
      <c r="O3" s="3"/>
      <c r="P3" s="3"/>
      <c r="Q3" s="3"/>
      <c r="R3" s="3"/>
      <c r="S3" s="3"/>
      <c r="T3" s="3"/>
    </row>
    <row r="4" spans="1:20" ht="72" customHeight="1" x14ac:dyDescent="0.35">
      <c r="A4" s="3"/>
      <c r="B4" s="52">
        <f>'Marketing CRM Dashboard-BLANK'!K48</f>
        <v>0</v>
      </c>
      <c r="C4" s="53"/>
      <c r="D4" s="54"/>
      <c r="E4" s="3"/>
      <c r="F4" s="3"/>
      <c r="G4" s="3"/>
      <c r="H4" s="3"/>
      <c r="I4" s="3"/>
      <c r="J4" s="3"/>
      <c r="K4" s="3"/>
      <c r="L4" s="3"/>
      <c r="M4" s="3"/>
      <c r="N4" s="3"/>
      <c r="O4" s="3"/>
      <c r="P4" s="3"/>
      <c r="Q4" s="3"/>
      <c r="R4" s="3"/>
      <c r="S4" s="3"/>
      <c r="T4" s="3"/>
    </row>
    <row r="5" spans="1:20" ht="39" customHeight="1" x14ac:dyDescent="0.35">
      <c r="A5" s="3"/>
      <c r="B5" s="10" t="s">
        <v>6</v>
      </c>
      <c r="C5" s="49">
        <f>'Marketing CRM Dashboard-BLANK'!K49</f>
        <v>0</v>
      </c>
      <c r="D5" s="50"/>
      <c r="E5" s="3"/>
      <c r="F5" s="3"/>
      <c r="G5" s="3"/>
      <c r="H5" s="3"/>
      <c r="I5" s="3"/>
      <c r="J5" s="3"/>
      <c r="K5" s="3"/>
      <c r="L5" s="3"/>
      <c r="M5" s="3"/>
      <c r="N5" s="3"/>
      <c r="O5" s="3"/>
      <c r="P5" s="3"/>
      <c r="Q5" s="3"/>
      <c r="R5" s="3"/>
      <c r="S5" s="3"/>
      <c r="T5" s="3"/>
    </row>
    <row r="6" spans="1:20" ht="30" customHeight="1" x14ac:dyDescent="0.35">
      <c r="A6" s="3"/>
      <c r="B6" s="51" t="s">
        <v>7</v>
      </c>
      <c r="C6" s="51"/>
      <c r="D6" s="51"/>
      <c r="E6" s="3"/>
      <c r="F6" s="3"/>
      <c r="G6" s="3"/>
      <c r="H6" s="3"/>
      <c r="I6" s="3"/>
      <c r="J6" s="3"/>
      <c r="K6" s="3"/>
      <c r="L6" s="3"/>
      <c r="M6" s="3"/>
      <c r="N6" s="3"/>
      <c r="O6" s="3"/>
      <c r="P6" s="3"/>
      <c r="Q6" s="3"/>
      <c r="R6" s="3"/>
      <c r="S6" s="3"/>
      <c r="T6" s="3"/>
    </row>
    <row r="7" spans="1:20" s="2" customFormat="1" ht="72" customHeight="1" x14ac:dyDescent="0.35">
      <c r="A7" s="4"/>
      <c r="B7" s="55" t="e">
        <f>B4/C5</f>
        <v>#DIV/0!</v>
      </c>
      <c r="C7" s="56"/>
      <c r="D7" s="57"/>
      <c r="E7" s="4"/>
      <c r="F7" s="4"/>
      <c r="G7" s="4"/>
      <c r="H7" s="4"/>
      <c r="I7" s="4"/>
      <c r="J7" s="4"/>
      <c r="K7" s="4"/>
      <c r="L7" s="4"/>
      <c r="M7" s="4"/>
      <c r="N7" s="4"/>
      <c r="O7" s="4"/>
      <c r="P7" s="4"/>
      <c r="Q7" s="4"/>
      <c r="R7" s="4"/>
      <c r="S7" s="4"/>
      <c r="T7" s="4"/>
    </row>
    <row r="8" spans="1:20" ht="18" customHeight="1" x14ac:dyDescent="0.35">
      <c r="A8" s="3"/>
      <c r="B8" s="3"/>
      <c r="C8" s="3"/>
      <c r="D8" s="3"/>
      <c r="E8" s="3"/>
      <c r="F8" s="3"/>
      <c r="G8" s="3"/>
      <c r="H8" s="3"/>
      <c r="I8" s="3"/>
      <c r="J8" s="3"/>
      <c r="K8" s="3"/>
      <c r="L8" s="3"/>
      <c r="M8" s="3"/>
      <c r="N8" s="3"/>
      <c r="O8" s="3"/>
      <c r="P8" s="3"/>
      <c r="Q8" s="3"/>
      <c r="R8" s="3"/>
      <c r="S8" s="3"/>
      <c r="T8" s="3"/>
    </row>
    <row r="9" spans="1:20" ht="24" customHeight="1" x14ac:dyDescent="0.4">
      <c r="A9" s="3"/>
      <c r="C9" s="8"/>
      <c r="D9" s="8"/>
      <c r="E9" s="8"/>
      <c r="F9" s="8"/>
      <c r="G9" s="8"/>
      <c r="H9" s="8"/>
      <c r="I9" s="11" t="s">
        <v>29</v>
      </c>
      <c r="J9" s="8"/>
      <c r="K9" s="8"/>
      <c r="L9" s="8"/>
      <c r="M9" s="8"/>
      <c r="N9" s="8"/>
      <c r="O9" s="8"/>
      <c r="P9" s="8"/>
      <c r="Q9" s="8"/>
      <c r="R9" s="8"/>
      <c r="S9" s="8"/>
      <c r="T9" s="3"/>
    </row>
    <row r="10" spans="1:20" s="2" customFormat="1" ht="324" customHeight="1" x14ac:dyDescent="0.35">
      <c r="A10" s="4"/>
      <c r="B10" s="4"/>
      <c r="C10" s="4"/>
      <c r="D10" s="4"/>
      <c r="E10" s="4"/>
      <c r="F10" s="4"/>
      <c r="G10" s="4"/>
      <c r="H10" s="4"/>
      <c r="I10" s="4"/>
      <c r="J10" s="4"/>
      <c r="K10" s="4"/>
      <c r="L10" s="4"/>
      <c r="M10" s="4"/>
      <c r="N10" s="4"/>
      <c r="O10" s="4"/>
      <c r="P10" s="4"/>
      <c r="Q10" s="4"/>
      <c r="R10" s="4"/>
      <c r="S10" s="4"/>
      <c r="T10" s="4"/>
    </row>
    <row r="11" spans="1:20" ht="18" customHeight="1" x14ac:dyDescent="0.35">
      <c r="A11" s="3"/>
      <c r="B11" s="3"/>
      <c r="C11" s="3"/>
      <c r="D11" s="3"/>
      <c r="E11" s="3"/>
      <c r="F11" s="3"/>
      <c r="G11" s="3"/>
      <c r="H11" s="3"/>
      <c r="I11" s="3"/>
      <c r="J11" s="3"/>
      <c r="K11" s="3"/>
      <c r="L11" s="3"/>
      <c r="M11" s="3"/>
      <c r="N11" s="3"/>
      <c r="O11" s="3"/>
      <c r="P11" s="3"/>
      <c r="Q11" s="3"/>
      <c r="R11" s="3"/>
      <c r="S11" s="3"/>
      <c r="T11" s="3"/>
    </row>
    <row r="12" spans="1:20" ht="18" customHeight="1" x14ac:dyDescent="0.35">
      <c r="A12" s="3"/>
      <c r="C12" s="8"/>
      <c r="D12" s="8"/>
      <c r="E12" s="8"/>
      <c r="F12" s="8"/>
      <c r="G12" s="8"/>
      <c r="H12" s="8"/>
      <c r="I12" s="14" t="s">
        <v>31</v>
      </c>
      <c r="J12" s="8"/>
      <c r="K12" s="8"/>
      <c r="L12" s="8"/>
      <c r="M12" s="8"/>
      <c r="N12" s="8"/>
      <c r="O12" s="8"/>
      <c r="P12" s="8"/>
      <c r="Q12" s="8"/>
      <c r="R12" s="8"/>
      <c r="S12" s="8"/>
      <c r="T12" s="3"/>
    </row>
    <row r="13" spans="1:20" ht="395" customHeight="1" x14ac:dyDescent="0.35">
      <c r="A13" s="3"/>
      <c r="B13" s="3"/>
      <c r="C13" s="3"/>
      <c r="D13" s="3"/>
      <c r="E13" s="3"/>
      <c r="F13" s="3"/>
      <c r="G13" s="3"/>
      <c r="H13" s="3"/>
      <c r="I13" s="3"/>
      <c r="J13" s="3"/>
      <c r="K13" s="3"/>
      <c r="L13" s="3"/>
      <c r="M13" s="3"/>
      <c r="N13" s="3"/>
      <c r="O13" s="3"/>
      <c r="P13" s="3"/>
      <c r="Q13" s="3"/>
      <c r="R13" s="3"/>
      <c r="S13" s="3"/>
      <c r="T13" s="3"/>
    </row>
    <row r="14" spans="1:20" x14ac:dyDescent="0.35">
      <c r="A14" s="3"/>
      <c r="B14" s="3"/>
      <c r="C14" s="3"/>
      <c r="D14" s="3"/>
      <c r="E14" s="3"/>
      <c r="F14" s="3"/>
      <c r="G14" s="3"/>
      <c r="H14" s="3"/>
      <c r="I14" s="3"/>
      <c r="J14" s="3"/>
      <c r="K14" s="3"/>
      <c r="L14" s="3"/>
      <c r="M14" s="3"/>
      <c r="N14" s="3"/>
      <c r="O14" s="3"/>
      <c r="P14" s="3"/>
      <c r="Q14" s="3"/>
      <c r="R14" s="3"/>
      <c r="S14" s="3"/>
      <c r="T14" s="3"/>
    </row>
    <row r="15" spans="1:20" customFormat="1" ht="23" customHeight="1" x14ac:dyDescent="0.35">
      <c r="A15" s="3"/>
      <c r="B15" s="1"/>
      <c r="C15" s="12"/>
      <c r="D15" s="13" t="s">
        <v>1</v>
      </c>
      <c r="E15" s="12"/>
      <c r="F15" s="12"/>
      <c r="G15" s="12"/>
      <c r="H15" s="12"/>
      <c r="I15" s="15"/>
      <c r="J15" s="15"/>
      <c r="K15" s="15"/>
    </row>
    <row r="16" spans="1:20" customFormat="1" ht="23" customHeight="1" x14ac:dyDescent="0.35">
      <c r="A16" s="3"/>
      <c r="B16" s="27"/>
      <c r="C16" s="58" t="s">
        <v>14</v>
      </c>
      <c r="D16" s="59"/>
      <c r="E16" s="59"/>
      <c r="F16" s="59"/>
      <c r="G16" s="59"/>
      <c r="H16" s="59"/>
      <c r="I16" s="15"/>
      <c r="J16" s="15"/>
      <c r="K16" s="15"/>
    </row>
    <row r="17" spans="1:25" customFormat="1" ht="38" customHeight="1" x14ac:dyDescent="0.35">
      <c r="A17" s="4"/>
      <c r="B17" s="28" t="s">
        <v>0</v>
      </c>
      <c r="C17" s="29" t="s">
        <v>8</v>
      </c>
      <c r="D17" s="29" t="s">
        <v>9</v>
      </c>
      <c r="E17" s="29" t="s">
        <v>10</v>
      </c>
      <c r="F17" s="29" t="s">
        <v>11</v>
      </c>
      <c r="G17" s="29" t="s">
        <v>12</v>
      </c>
      <c r="H17" s="29" t="s">
        <v>13</v>
      </c>
      <c r="I17" s="16"/>
      <c r="J17" s="48" t="s">
        <v>4</v>
      </c>
      <c r="K17" s="48"/>
      <c r="M17" s="1"/>
      <c r="N17" s="1"/>
      <c r="O17" s="1"/>
      <c r="P17" s="1"/>
      <c r="Q17" s="1"/>
      <c r="R17" s="1"/>
      <c r="S17" s="1"/>
      <c r="T17" s="1"/>
      <c r="U17" s="1"/>
      <c r="V17" s="1"/>
      <c r="W17" s="1"/>
      <c r="X17" s="1"/>
      <c r="Y17" s="1"/>
    </row>
    <row r="18" spans="1:25" customFormat="1" ht="16" x14ac:dyDescent="0.35">
      <c r="A18" s="3"/>
      <c r="B18" s="20">
        <v>1</v>
      </c>
      <c r="C18" s="19"/>
      <c r="D18" s="19"/>
      <c r="E18" s="24"/>
      <c r="F18" s="19"/>
      <c r="G18" s="19"/>
      <c r="H18" s="24"/>
      <c r="I18" s="17"/>
      <c r="J18" s="20">
        <v>1</v>
      </c>
      <c r="K18" s="19">
        <f t="shared" ref="K18:K47" si="0">SUM(C18:H18)</f>
        <v>0</v>
      </c>
      <c r="M18" s="1"/>
      <c r="N18" s="1"/>
      <c r="O18" s="1"/>
      <c r="P18" s="1"/>
      <c r="Q18" s="1"/>
      <c r="R18" s="1"/>
      <c r="S18" s="1"/>
      <c r="T18" s="1"/>
      <c r="U18" s="1"/>
      <c r="V18" s="1"/>
      <c r="W18" s="1"/>
      <c r="X18" s="1"/>
      <c r="Y18" s="1"/>
    </row>
    <row r="19" spans="1:25" customFormat="1" ht="16" x14ac:dyDescent="0.35">
      <c r="A19" s="3"/>
      <c r="B19" s="22">
        <f t="shared" ref="B19:B47" si="1">B18+1</f>
        <v>2</v>
      </c>
      <c r="C19" s="23"/>
      <c r="D19" s="23"/>
      <c r="E19" s="25"/>
      <c r="F19" s="23"/>
      <c r="G19" s="23"/>
      <c r="H19" s="25"/>
      <c r="I19" s="17"/>
      <c r="J19" s="22">
        <f t="shared" ref="J19:J47" si="2">J18+1</f>
        <v>2</v>
      </c>
      <c r="K19" s="23">
        <f t="shared" si="0"/>
        <v>0</v>
      </c>
      <c r="M19" s="1"/>
      <c r="N19" s="1"/>
      <c r="O19" s="1"/>
      <c r="P19" s="1"/>
      <c r="Q19" s="1"/>
      <c r="R19" s="1"/>
      <c r="S19" s="1"/>
      <c r="T19" s="1"/>
      <c r="U19" s="1"/>
      <c r="V19" s="1"/>
      <c r="W19" s="1"/>
      <c r="X19" s="1"/>
      <c r="Y19" s="1"/>
    </row>
    <row r="20" spans="1:25" customFormat="1" ht="16" x14ac:dyDescent="0.35">
      <c r="A20" s="3"/>
      <c r="B20" s="21">
        <f t="shared" si="1"/>
        <v>3</v>
      </c>
      <c r="C20" s="26"/>
      <c r="D20" s="26"/>
      <c r="E20" s="24"/>
      <c r="F20" s="26"/>
      <c r="G20" s="26"/>
      <c r="H20" s="24"/>
      <c r="I20" s="17"/>
      <c r="J20" s="21">
        <f t="shared" si="2"/>
        <v>3</v>
      </c>
      <c r="K20" s="19">
        <f t="shared" si="0"/>
        <v>0</v>
      </c>
      <c r="M20" s="1"/>
      <c r="N20" s="1"/>
      <c r="O20" s="1"/>
      <c r="P20" s="1"/>
      <c r="Q20" s="1"/>
      <c r="R20" s="1"/>
      <c r="S20" s="1"/>
      <c r="T20" s="1"/>
      <c r="U20" s="1"/>
      <c r="V20" s="1"/>
      <c r="W20" s="1"/>
      <c r="X20" s="1"/>
      <c r="Y20" s="1"/>
    </row>
    <row r="21" spans="1:25" customFormat="1" ht="16" x14ac:dyDescent="0.35">
      <c r="A21" s="3"/>
      <c r="B21" s="22">
        <f t="shared" si="1"/>
        <v>4</v>
      </c>
      <c r="C21" s="23"/>
      <c r="D21" s="23"/>
      <c r="E21" s="25"/>
      <c r="F21" s="23"/>
      <c r="G21" s="23"/>
      <c r="H21" s="25"/>
      <c r="I21" s="17"/>
      <c r="J21" s="22">
        <f t="shared" si="2"/>
        <v>4</v>
      </c>
      <c r="K21" s="23">
        <f t="shared" si="0"/>
        <v>0</v>
      </c>
      <c r="M21" s="1"/>
      <c r="N21" s="1"/>
      <c r="O21" s="1"/>
      <c r="P21" s="1"/>
      <c r="Q21" s="1"/>
      <c r="R21" s="1"/>
      <c r="S21" s="1"/>
      <c r="T21" s="1"/>
      <c r="U21" s="1"/>
      <c r="V21" s="1"/>
      <c r="W21" s="1"/>
      <c r="X21" s="1"/>
      <c r="Y21" s="1"/>
    </row>
    <row r="22" spans="1:25" customFormat="1" ht="16" x14ac:dyDescent="0.35">
      <c r="A22" s="3"/>
      <c r="B22" s="21">
        <f t="shared" si="1"/>
        <v>5</v>
      </c>
      <c r="C22" s="26"/>
      <c r="D22" s="26"/>
      <c r="E22" s="24"/>
      <c r="F22" s="26"/>
      <c r="G22" s="26"/>
      <c r="H22" s="24"/>
      <c r="I22" s="17"/>
      <c r="J22" s="21">
        <f t="shared" si="2"/>
        <v>5</v>
      </c>
      <c r="K22" s="19">
        <f t="shared" si="0"/>
        <v>0</v>
      </c>
    </row>
    <row r="23" spans="1:25" customFormat="1" ht="16" x14ac:dyDescent="0.35">
      <c r="A23" s="3"/>
      <c r="B23" s="22">
        <f t="shared" si="1"/>
        <v>6</v>
      </c>
      <c r="C23" s="23"/>
      <c r="D23" s="23"/>
      <c r="E23" s="25"/>
      <c r="F23" s="23"/>
      <c r="G23" s="23"/>
      <c r="H23" s="25"/>
      <c r="I23" s="17"/>
      <c r="J23" s="22">
        <f t="shared" si="2"/>
        <v>6</v>
      </c>
      <c r="K23" s="23">
        <f t="shared" si="0"/>
        <v>0</v>
      </c>
    </row>
    <row r="24" spans="1:25" customFormat="1" ht="16" x14ac:dyDescent="0.35">
      <c r="A24" s="3"/>
      <c r="B24" s="21">
        <f t="shared" si="1"/>
        <v>7</v>
      </c>
      <c r="C24" s="26"/>
      <c r="D24" s="26"/>
      <c r="E24" s="24"/>
      <c r="F24" s="26"/>
      <c r="G24" s="26"/>
      <c r="H24" s="24"/>
      <c r="I24" s="17"/>
      <c r="J24" s="21">
        <f t="shared" si="2"/>
        <v>7</v>
      </c>
      <c r="K24" s="19">
        <f t="shared" si="0"/>
        <v>0</v>
      </c>
    </row>
    <row r="25" spans="1:25" customFormat="1" ht="16" x14ac:dyDescent="0.35">
      <c r="A25" s="3"/>
      <c r="B25" s="22">
        <f t="shared" si="1"/>
        <v>8</v>
      </c>
      <c r="C25" s="23"/>
      <c r="D25" s="23"/>
      <c r="E25" s="25"/>
      <c r="F25" s="23"/>
      <c r="G25" s="23"/>
      <c r="H25" s="25"/>
      <c r="I25" s="17"/>
      <c r="J25" s="22">
        <f t="shared" si="2"/>
        <v>8</v>
      </c>
      <c r="K25" s="23">
        <f t="shared" si="0"/>
        <v>0</v>
      </c>
    </row>
    <row r="26" spans="1:25" customFormat="1" ht="16" x14ac:dyDescent="0.35">
      <c r="A26" s="3"/>
      <c r="B26" s="21">
        <f t="shared" si="1"/>
        <v>9</v>
      </c>
      <c r="C26" s="26"/>
      <c r="D26" s="26"/>
      <c r="E26" s="24"/>
      <c r="F26" s="26"/>
      <c r="G26" s="26"/>
      <c r="H26" s="24"/>
      <c r="I26" s="17"/>
      <c r="J26" s="21">
        <f t="shared" si="2"/>
        <v>9</v>
      </c>
      <c r="K26" s="19">
        <f t="shared" si="0"/>
        <v>0</v>
      </c>
    </row>
    <row r="27" spans="1:25" customFormat="1" ht="16" x14ac:dyDescent="0.35">
      <c r="A27" s="3"/>
      <c r="B27" s="22">
        <f t="shared" si="1"/>
        <v>10</v>
      </c>
      <c r="C27" s="23"/>
      <c r="D27" s="23"/>
      <c r="E27" s="25"/>
      <c r="F27" s="23"/>
      <c r="G27" s="23"/>
      <c r="H27" s="25"/>
      <c r="I27" s="17"/>
      <c r="J27" s="22">
        <f t="shared" si="2"/>
        <v>10</v>
      </c>
      <c r="K27" s="23">
        <f t="shared" si="0"/>
        <v>0</v>
      </c>
    </row>
    <row r="28" spans="1:25" customFormat="1" ht="16" x14ac:dyDescent="0.35">
      <c r="A28" s="3"/>
      <c r="B28" s="21">
        <f t="shared" si="1"/>
        <v>11</v>
      </c>
      <c r="C28" s="26"/>
      <c r="D28" s="26"/>
      <c r="E28" s="24"/>
      <c r="F28" s="26"/>
      <c r="G28" s="26"/>
      <c r="H28" s="24"/>
      <c r="I28" s="17"/>
      <c r="J28" s="21">
        <f t="shared" si="2"/>
        <v>11</v>
      </c>
      <c r="K28" s="19">
        <f t="shared" si="0"/>
        <v>0</v>
      </c>
    </row>
    <row r="29" spans="1:25" customFormat="1" ht="16" x14ac:dyDescent="0.35">
      <c r="A29" s="3"/>
      <c r="B29" s="22">
        <f t="shared" si="1"/>
        <v>12</v>
      </c>
      <c r="C29" s="23"/>
      <c r="D29" s="23"/>
      <c r="E29" s="25"/>
      <c r="F29" s="23"/>
      <c r="G29" s="23"/>
      <c r="H29" s="25"/>
      <c r="I29" s="17"/>
      <c r="J29" s="22">
        <f t="shared" si="2"/>
        <v>12</v>
      </c>
      <c r="K29" s="23">
        <f t="shared" si="0"/>
        <v>0</v>
      </c>
    </row>
    <row r="30" spans="1:25" customFormat="1" ht="16" x14ac:dyDescent="0.35">
      <c r="A30" s="3"/>
      <c r="B30" s="21">
        <f t="shared" si="1"/>
        <v>13</v>
      </c>
      <c r="C30" s="26"/>
      <c r="D30" s="26"/>
      <c r="E30" s="24"/>
      <c r="F30" s="26"/>
      <c r="G30" s="26"/>
      <c r="H30" s="24"/>
      <c r="I30" s="17"/>
      <c r="J30" s="21">
        <f t="shared" si="2"/>
        <v>13</v>
      </c>
      <c r="K30" s="19">
        <f t="shared" si="0"/>
        <v>0</v>
      </c>
    </row>
    <row r="31" spans="1:25" customFormat="1" ht="16" x14ac:dyDescent="0.35">
      <c r="A31" s="3"/>
      <c r="B31" s="22">
        <f t="shared" si="1"/>
        <v>14</v>
      </c>
      <c r="C31" s="23"/>
      <c r="D31" s="23"/>
      <c r="E31" s="25"/>
      <c r="F31" s="23"/>
      <c r="G31" s="23"/>
      <c r="H31" s="25"/>
      <c r="I31" s="17"/>
      <c r="J31" s="22">
        <f t="shared" si="2"/>
        <v>14</v>
      </c>
      <c r="K31" s="23">
        <f t="shared" si="0"/>
        <v>0</v>
      </c>
    </row>
    <row r="32" spans="1:25" customFormat="1" ht="16" x14ac:dyDescent="0.35">
      <c r="A32" s="3"/>
      <c r="B32" s="21">
        <f t="shared" si="1"/>
        <v>15</v>
      </c>
      <c r="C32" s="26"/>
      <c r="D32" s="26"/>
      <c r="E32" s="24"/>
      <c r="F32" s="26"/>
      <c r="G32" s="26"/>
      <c r="H32" s="24"/>
      <c r="I32" s="17"/>
      <c r="J32" s="21">
        <f t="shared" si="2"/>
        <v>15</v>
      </c>
      <c r="K32" s="19">
        <f t="shared" si="0"/>
        <v>0</v>
      </c>
    </row>
    <row r="33" spans="1:11" customFormat="1" ht="16" x14ac:dyDescent="0.35">
      <c r="A33" s="3"/>
      <c r="B33" s="22">
        <f t="shared" si="1"/>
        <v>16</v>
      </c>
      <c r="C33" s="23"/>
      <c r="D33" s="23"/>
      <c r="E33" s="25"/>
      <c r="F33" s="23"/>
      <c r="G33" s="23"/>
      <c r="H33" s="25"/>
      <c r="I33" s="17"/>
      <c r="J33" s="22">
        <f t="shared" si="2"/>
        <v>16</v>
      </c>
      <c r="K33" s="23">
        <f t="shared" si="0"/>
        <v>0</v>
      </c>
    </row>
    <row r="34" spans="1:11" customFormat="1" ht="16" x14ac:dyDescent="0.35">
      <c r="A34" s="3"/>
      <c r="B34" s="21">
        <f t="shared" si="1"/>
        <v>17</v>
      </c>
      <c r="C34" s="26"/>
      <c r="D34" s="26"/>
      <c r="E34" s="24"/>
      <c r="F34" s="26"/>
      <c r="G34" s="26"/>
      <c r="H34" s="24"/>
      <c r="I34" s="17"/>
      <c r="J34" s="21">
        <f t="shared" si="2"/>
        <v>17</v>
      </c>
      <c r="K34" s="19">
        <f t="shared" si="0"/>
        <v>0</v>
      </c>
    </row>
    <row r="35" spans="1:11" customFormat="1" ht="16" x14ac:dyDescent="0.35">
      <c r="A35" s="3"/>
      <c r="B35" s="22">
        <f t="shared" si="1"/>
        <v>18</v>
      </c>
      <c r="C35" s="23"/>
      <c r="D35" s="23"/>
      <c r="E35" s="25"/>
      <c r="F35" s="23"/>
      <c r="G35" s="23"/>
      <c r="H35" s="25"/>
      <c r="I35" s="17"/>
      <c r="J35" s="22">
        <f t="shared" si="2"/>
        <v>18</v>
      </c>
      <c r="K35" s="23">
        <f t="shared" si="0"/>
        <v>0</v>
      </c>
    </row>
    <row r="36" spans="1:11" customFormat="1" ht="16" x14ac:dyDescent="0.35">
      <c r="A36" s="3"/>
      <c r="B36" s="21">
        <f t="shared" si="1"/>
        <v>19</v>
      </c>
      <c r="C36" s="26"/>
      <c r="D36" s="26"/>
      <c r="E36" s="24"/>
      <c r="F36" s="26"/>
      <c r="G36" s="26"/>
      <c r="H36" s="24"/>
      <c r="I36" s="17"/>
      <c r="J36" s="21">
        <f t="shared" si="2"/>
        <v>19</v>
      </c>
      <c r="K36" s="19">
        <f t="shared" si="0"/>
        <v>0</v>
      </c>
    </row>
    <row r="37" spans="1:11" customFormat="1" ht="16" x14ac:dyDescent="0.35">
      <c r="A37" s="3"/>
      <c r="B37" s="22">
        <f t="shared" si="1"/>
        <v>20</v>
      </c>
      <c r="C37" s="23"/>
      <c r="D37" s="23"/>
      <c r="E37" s="25"/>
      <c r="F37" s="23"/>
      <c r="G37" s="23"/>
      <c r="H37" s="25"/>
      <c r="I37" s="17"/>
      <c r="J37" s="22">
        <f t="shared" si="2"/>
        <v>20</v>
      </c>
      <c r="K37" s="23">
        <f t="shared" si="0"/>
        <v>0</v>
      </c>
    </row>
    <row r="38" spans="1:11" customFormat="1" ht="16" x14ac:dyDescent="0.35">
      <c r="A38" s="3"/>
      <c r="B38" s="21">
        <f t="shared" si="1"/>
        <v>21</v>
      </c>
      <c r="C38" s="26"/>
      <c r="D38" s="26"/>
      <c r="E38" s="24"/>
      <c r="F38" s="26"/>
      <c r="G38" s="26"/>
      <c r="H38" s="24"/>
      <c r="I38" s="17"/>
      <c r="J38" s="21">
        <f t="shared" si="2"/>
        <v>21</v>
      </c>
      <c r="K38" s="19">
        <f t="shared" si="0"/>
        <v>0</v>
      </c>
    </row>
    <row r="39" spans="1:11" customFormat="1" ht="16" x14ac:dyDescent="0.35">
      <c r="A39" s="3"/>
      <c r="B39" s="22">
        <f t="shared" si="1"/>
        <v>22</v>
      </c>
      <c r="C39" s="23"/>
      <c r="D39" s="23"/>
      <c r="E39" s="25"/>
      <c r="F39" s="23"/>
      <c r="G39" s="23"/>
      <c r="H39" s="25"/>
      <c r="I39" s="17"/>
      <c r="J39" s="22">
        <f t="shared" si="2"/>
        <v>22</v>
      </c>
      <c r="K39" s="23">
        <f t="shared" si="0"/>
        <v>0</v>
      </c>
    </row>
    <row r="40" spans="1:11" customFormat="1" ht="16" x14ac:dyDescent="0.35">
      <c r="A40" s="3"/>
      <c r="B40" s="21">
        <f t="shared" si="1"/>
        <v>23</v>
      </c>
      <c r="C40" s="26"/>
      <c r="D40" s="26"/>
      <c r="E40" s="24"/>
      <c r="F40" s="26"/>
      <c r="G40" s="26"/>
      <c r="H40" s="24"/>
      <c r="I40" s="17"/>
      <c r="J40" s="21">
        <f t="shared" si="2"/>
        <v>23</v>
      </c>
      <c r="K40" s="19">
        <f t="shared" si="0"/>
        <v>0</v>
      </c>
    </row>
    <row r="41" spans="1:11" customFormat="1" ht="16" x14ac:dyDescent="0.35">
      <c r="A41" s="3"/>
      <c r="B41" s="22">
        <f t="shared" si="1"/>
        <v>24</v>
      </c>
      <c r="C41" s="23"/>
      <c r="D41" s="23"/>
      <c r="E41" s="25"/>
      <c r="F41" s="23"/>
      <c r="G41" s="23"/>
      <c r="H41" s="25"/>
      <c r="I41" s="17"/>
      <c r="J41" s="22">
        <f t="shared" si="2"/>
        <v>24</v>
      </c>
      <c r="K41" s="23">
        <f t="shared" si="0"/>
        <v>0</v>
      </c>
    </row>
    <row r="42" spans="1:11" customFormat="1" ht="16" x14ac:dyDescent="0.35">
      <c r="A42" s="3"/>
      <c r="B42" s="21">
        <f t="shared" si="1"/>
        <v>25</v>
      </c>
      <c r="C42" s="26"/>
      <c r="D42" s="26"/>
      <c r="E42" s="24"/>
      <c r="F42" s="26"/>
      <c r="G42" s="26"/>
      <c r="H42" s="24"/>
      <c r="I42" s="17"/>
      <c r="J42" s="21">
        <f t="shared" si="2"/>
        <v>25</v>
      </c>
      <c r="K42" s="19">
        <f t="shared" si="0"/>
        <v>0</v>
      </c>
    </row>
    <row r="43" spans="1:11" customFormat="1" ht="16" x14ac:dyDescent="0.35">
      <c r="A43" s="3"/>
      <c r="B43" s="22">
        <f t="shared" si="1"/>
        <v>26</v>
      </c>
      <c r="C43" s="23"/>
      <c r="D43" s="23"/>
      <c r="E43" s="25"/>
      <c r="F43" s="23"/>
      <c r="G43" s="23"/>
      <c r="H43" s="25"/>
      <c r="I43" s="17"/>
      <c r="J43" s="22">
        <f t="shared" si="2"/>
        <v>26</v>
      </c>
      <c r="K43" s="23">
        <f t="shared" si="0"/>
        <v>0</v>
      </c>
    </row>
    <row r="44" spans="1:11" customFormat="1" ht="16" x14ac:dyDescent="0.35">
      <c r="A44" s="3"/>
      <c r="B44" s="21">
        <f t="shared" si="1"/>
        <v>27</v>
      </c>
      <c r="C44" s="26"/>
      <c r="D44" s="26"/>
      <c r="E44" s="24"/>
      <c r="F44" s="26"/>
      <c r="G44" s="26"/>
      <c r="H44" s="24"/>
      <c r="I44" s="17"/>
      <c r="J44" s="21">
        <f t="shared" si="2"/>
        <v>27</v>
      </c>
      <c r="K44" s="19">
        <f t="shared" si="0"/>
        <v>0</v>
      </c>
    </row>
    <row r="45" spans="1:11" customFormat="1" ht="16" x14ac:dyDescent="0.35">
      <c r="A45" s="3"/>
      <c r="B45" s="22">
        <f t="shared" si="1"/>
        <v>28</v>
      </c>
      <c r="C45" s="23"/>
      <c r="D45" s="23"/>
      <c r="E45" s="25"/>
      <c r="F45" s="23"/>
      <c r="G45" s="23"/>
      <c r="H45" s="25"/>
      <c r="I45" s="17"/>
      <c r="J45" s="22">
        <f t="shared" si="2"/>
        <v>28</v>
      </c>
      <c r="K45" s="23">
        <f t="shared" si="0"/>
        <v>0</v>
      </c>
    </row>
    <row r="46" spans="1:11" customFormat="1" ht="16" x14ac:dyDescent="0.35">
      <c r="A46" s="3"/>
      <c r="B46" s="21">
        <f t="shared" si="1"/>
        <v>29</v>
      </c>
      <c r="C46" s="26"/>
      <c r="D46" s="26"/>
      <c r="E46" s="24"/>
      <c r="F46" s="26"/>
      <c r="G46" s="26"/>
      <c r="H46" s="24"/>
      <c r="I46" s="17"/>
      <c r="J46" s="21">
        <f t="shared" si="2"/>
        <v>29</v>
      </c>
      <c r="K46" s="19">
        <f t="shared" si="0"/>
        <v>0</v>
      </c>
    </row>
    <row r="47" spans="1:11" customFormat="1" ht="16" x14ac:dyDescent="0.35">
      <c r="A47" s="3"/>
      <c r="B47" s="22">
        <f t="shared" si="1"/>
        <v>30</v>
      </c>
      <c r="C47" s="23"/>
      <c r="D47" s="23"/>
      <c r="E47" s="25"/>
      <c r="F47" s="23"/>
      <c r="G47" s="23"/>
      <c r="H47" s="25"/>
      <c r="I47" s="17"/>
      <c r="J47" s="22">
        <f t="shared" si="2"/>
        <v>30</v>
      </c>
      <c r="K47" s="23">
        <f t="shared" si="0"/>
        <v>0</v>
      </c>
    </row>
    <row r="48" spans="1:11" s="5" customFormat="1" ht="24" customHeight="1" x14ac:dyDescent="0.35">
      <c r="A48" s="3"/>
      <c r="B48" s="17"/>
      <c r="C48" s="17"/>
      <c r="D48" s="17"/>
      <c r="E48" s="17"/>
      <c r="F48" s="17"/>
      <c r="G48" s="17"/>
      <c r="H48" s="17"/>
      <c r="I48" s="17"/>
      <c r="J48" s="35" t="s">
        <v>5</v>
      </c>
      <c r="K48" s="36">
        <f>SUM(K18:K47)</f>
        <v>0</v>
      </c>
    </row>
    <row r="49" spans="1:14" s="5" customFormat="1" ht="23" customHeight="1" x14ac:dyDescent="0.35">
      <c r="A49" s="3"/>
      <c r="B49" s="17"/>
      <c r="D49" s="30"/>
      <c r="E49" s="30" t="s">
        <v>3</v>
      </c>
      <c r="F49" s="30"/>
      <c r="G49" s="30"/>
      <c r="H49" s="30"/>
      <c r="I49" s="17"/>
      <c r="J49" s="37" t="s">
        <v>6</v>
      </c>
      <c r="K49" s="38">
        <f>SUM(C52:H52)</f>
        <v>0</v>
      </c>
    </row>
    <row r="50" spans="1:14" customFormat="1" ht="36" customHeight="1" x14ac:dyDescent="0.35">
      <c r="A50" s="3"/>
      <c r="B50" s="15"/>
      <c r="C50" s="29" t="s">
        <v>8</v>
      </c>
      <c r="D50" s="29" t="s">
        <v>9</v>
      </c>
      <c r="E50" s="29" t="s">
        <v>10</v>
      </c>
      <c r="F50" s="29" t="s">
        <v>11</v>
      </c>
      <c r="G50" s="29" t="s">
        <v>12</v>
      </c>
      <c r="H50" s="29" t="s">
        <v>13</v>
      </c>
      <c r="I50" s="15"/>
      <c r="J50" s="15"/>
      <c r="K50" s="15"/>
    </row>
    <row r="51" spans="1:14" s="7" customFormat="1" ht="36" customHeight="1" x14ac:dyDescent="0.35">
      <c r="A51" s="6"/>
      <c r="B51" s="34" t="s">
        <v>5</v>
      </c>
      <c r="C51" s="33">
        <f t="shared" ref="C51:H51" si="3">SUM(C18:C47)</f>
        <v>0</v>
      </c>
      <c r="D51" s="33">
        <f t="shared" si="3"/>
        <v>0</v>
      </c>
      <c r="E51" s="33">
        <f t="shared" si="3"/>
        <v>0</v>
      </c>
      <c r="F51" s="33">
        <f t="shared" si="3"/>
        <v>0</v>
      </c>
      <c r="G51" s="33">
        <f t="shared" si="3"/>
        <v>0</v>
      </c>
      <c r="H51" s="33">
        <f t="shared" si="3"/>
        <v>0</v>
      </c>
      <c r="I51" s="18"/>
      <c r="J51" s="18"/>
      <c r="K51" s="18"/>
    </row>
    <row r="52" spans="1:14" s="7" customFormat="1" ht="36" customHeight="1" x14ac:dyDescent="0.35">
      <c r="A52" s="6"/>
      <c r="B52" s="34" t="s">
        <v>6</v>
      </c>
      <c r="C52" s="39"/>
      <c r="D52" s="40"/>
      <c r="E52" s="39"/>
      <c r="F52" s="39"/>
      <c r="G52" s="39"/>
      <c r="H52" s="39"/>
      <c r="I52" s="18"/>
      <c r="J52" s="18"/>
      <c r="K52" s="18"/>
    </row>
    <row r="53" spans="1:14" s="7" customFormat="1" ht="36" customHeight="1" x14ac:dyDescent="0.35">
      <c r="A53" s="6"/>
      <c r="B53" s="34" t="s">
        <v>7</v>
      </c>
      <c r="C53" s="47" t="e">
        <f t="shared" ref="C53:H53" si="4">C51/C52</f>
        <v>#DIV/0!</v>
      </c>
      <c r="D53" s="47" t="e">
        <f t="shared" si="4"/>
        <v>#DIV/0!</v>
      </c>
      <c r="E53" s="47" t="e">
        <f t="shared" si="4"/>
        <v>#DIV/0!</v>
      </c>
      <c r="F53" s="47" t="e">
        <f t="shared" si="4"/>
        <v>#DIV/0!</v>
      </c>
      <c r="G53" s="47" t="e">
        <f t="shared" si="4"/>
        <v>#DIV/0!</v>
      </c>
      <c r="H53" s="47" t="e">
        <f t="shared" si="4"/>
        <v>#DIV/0!</v>
      </c>
      <c r="I53" s="18"/>
      <c r="J53" s="18"/>
      <c r="K53" s="18"/>
    </row>
    <row r="54" spans="1:14" ht="10" customHeight="1" x14ac:dyDescent="0.35"/>
    <row r="55" spans="1:14" ht="25" customHeight="1" x14ac:dyDescent="0.35">
      <c r="C55" s="30"/>
      <c r="D55" s="30"/>
      <c r="E55" s="30"/>
      <c r="F55" s="30"/>
      <c r="G55" s="31" t="s">
        <v>30</v>
      </c>
      <c r="H55" s="30"/>
      <c r="I55" s="30"/>
      <c r="J55" s="30"/>
      <c r="K55" s="30"/>
      <c r="L55" s="30"/>
      <c r="M55" s="30"/>
      <c r="N55" s="30"/>
    </row>
    <row r="56" spans="1:14" ht="25" customHeight="1" x14ac:dyDescent="0.35">
      <c r="B56" s="43" t="s">
        <v>2</v>
      </c>
      <c r="C56" s="32" t="s">
        <v>15</v>
      </c>
      <c r="D56" s="32" t="s">
        <v>16</v>
      </c>
      <c r="E56" s="32" t="s">
        <v>17</v>
      </c>
      <c r="F56" s="32" t="s">
        <v>18</v>
      </c>
      <c r="G56" s="32" t="s">
        <v>19</v>
      </c>
      <c r="H56" s="32" t="s">
        <v>20</v>
      </c>
      <c r="I56" s="32" t="s">
        <v>21</v>
      </c>
      <c r="J56" s="32" t="s">
        <v>22</v>
      </c>
      <c r="K56" s="32" t="s">
        <v>23</v>
      </c>
      <c r="L56" s="32" t="s">
        <v>24</v>
      </c>
      <c r="M56" s="32" t="s">
        <v>25</v>
      </c>
      <c r="N56" s="32" t="s">
        <v>26</v>
      </c>
    </row>
    <row r="57" spans="1:14" ht="25" customHeight="1" x14ac:dyDescent="0.35">
      <c r="B57" s="44" t="s">
        <v>27</v>
      </c>
      <c r="C57" s="42"/>
      <c r="D57" s="42"/>
      <c r="E57" s="42"/>
      <c r="F57" s="42"/>
      <c r="G57" s="42"/>
      <c r="H57" s="42"/>
      <c r="I57" s="42"/>
      <c r="J57" s="42"/>
      <c r="K57" s="42"/>
      <c r="L57" s="42"/>
      <c r="M57" s="42"/>
      <c r="N57" s="42"/>
    </row>
    <row r="58" spans="1:14" ht="25" customHeight="1" x14ac:dyDescent="0.35">
      <c r="B58" s="44" t="s">
        <v>28</v>
      </c>
      <c r="C58" s="42"/>
      <c r="D58" s="42"/>
      <c r="E58" s="42"/>
      <c r="F58" s="42"/>
      <c r="G58" s="42"/>
      <c r="H58" s="42"/>
      <c r="I58" s="42"/>
      <c r="J58" s="42"/>
      <c r="K58" s="42"/>
      <c r="L58" s="42"/>
      <c r="M58" s="42"/>
      <c r="N58" s="42"/>
    </row>
    <row r="59" spans="1:14" ht="25" customHeight="1" x14ac:dyDescent="0.35">
      <c r="B59" s="44" t="s">
        <v>36</v>
      </c>
      <c r="C59" s="42"/>
      <c r="D59" s="42"/>
      <c r="E59" s="42"/>
      <c r="F59" s="42"/>
      <c r="G59" s="42"/>
      <c r="H59" s="42"/>
      <c r="I59" s="42"/>
      <c r="J59" s="42"/>
      <c r="K59" s="42"/>
      <c r="L59" s="42"/>
      <c r="M59" s="42"/>
      <c r="N59" s="42"/>
    </row>
  </sheetData>
  <mergeCells count="7">
    <mergeCell ref="J17:K17"/>
    <mergeCell ref="B3:D3"/>
    <mergeCell ref="B4:D4"/>
    <mergeCell ref="C5:D5"/>
    <mergeCell ref="B6:D6"/>
    <mergeCell ref="B7:D7"/>
    <mergeCell ref="C16:H16"/>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sheetPr>
  <dimension ref="B2"/>
  <sheetViews>
    <sheetView showGridLines="0" workbookViewId="0">
      <selection activeCell="D13" sqref="D13"/>
    </sheetView>
  </sheetViews>
  <sheetFormatPr defaultColWidth="10.83203125" defaultRowHeight="14.5" x14ac:dyDescent="0.35"/>
  <cols>
    <col min="1" max="1" width="3.33203125" style="46" customWidth="1"/>
    <col min="2" max="2" width="88.33203125" style="46" customWidth="1"/>
    <col min="3" max="16384" width="10.83203125" style="46"/>
  </cols>
  <sheetData>
    <row r="2" spans="2:2" ht="93" x14ac:dyDescent="0.35">
      <c r="B2" s="45"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Marketing CRM Dashboard</vt:lpstr>
      <vt:lpstr>Marketing CRM Dashboard-BLANK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2020-08-27T19:20:06Z</dcterms:modified>
</cp:coreProperties>
</file>