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2"/>
  <workbookPr showInkAnnotation="0" autoCompressPictures="0"/>
  <mc:AlternateContent xmlns:mc="http://schemas.openxmlformats.org/markup-compatibility/2006">
    <mc:Choice Requires="x15">
      <x15ac:absPath xmlns:x15ac="http://schemas.microsoft.com/office/spreadsheetml/2010/11/ac" url="/Users/hsagmoen/Desktop/Top PM Excel Templates V1/"/>
    </mc:Choice>
  </mc:AlternateContent>
  <xr:revisionPtr revIDLastSave="0" documentId="13_ncr:1_{2263F40B-A99B-9240-A2E9-962B4EB42089}" xr6:coauthVersionLast="33" xr6:coauthVersionMax="43" xr10:uidLastSave="{00000000-0000-0000-0000-000000000000}"/>
  <bookViews>
    <workbookView xWindow="0" yWindow="460" windowWidth="25600" windowHeight="14480" tabRatio="500" xr2:uid="{00000000-000D-0000-FFFF-FFFF00000000}"/>
  </bookViews>
  <sheets>
    <sheet name="Project Risk" sheetId="1" r:id="rId1"/>
    <sheet name="BLANK - Project Risk" sheetId="3" r:id="rId2"/>
    <sheet name="-Disclaimer-" sheetId="2" r:id="rId3"/>
  </sheets>
  <definedNames>
    <definedName name="_xlnm.Print_Area" localSheetId="1">'BLANK - Project Risk'!$B$1:$H$35</definedName>
    <definedName name="_xlnm.Print_Area" localSheetId="0">'Project Risk'!$B$2:$H$36</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H5" i="1" l="1"/>
  <c r="H6" i="1"/>
  <c r="H7" i="1"/>
  <c r="H8" i="1"/>
  <c r="H4" i="1"/>
  <c r="F7" i="3"/>
  <c r="E7" i="3"/>
  <c r="D7" i="3"/>
  <c r="F6" i="3"/>
  <c r="E6" i="3"/>
  <c r="D6" i="3"/>
  <c r="F5" i="3"/>
  <c r="E5" i="3"/>
  <c r="D5" i="3"/>
  <c r="F4" i="3"/>
  <c r="E4" i="3"/>
  <c r="D4" i="3"/>
  <c r="F3" i="3"/>
  <c r="E3" i="3"/>
  <c r="D3" i="3"/>
  <c r="F8" i="1"/>
  <c r="E8" i="1"/>
  <c r="D8" i="1"/>
  <c r="F4" i="1"/>
  <c r="E4" i="1"/>
  <c r="F5" i="1"/>
  <c r="E5" i="1"/>
  <c r="F6" i="1"/>
  <c r="E6" i="1"/>
  <c r="F7" i="1"/>
  <c r="E7" i="1"/>
  <c r="D7" i="1"/>
  <c r="D6" i="1"/>
  <c r="D5" i="1"/>
  <c r="D4" i="1"/>
  <c r="G5" i="3" l="1"/>
  <c r="H5" i="3" s="1"/>
  <c r="F8" i="3"/>
  <c r="G6" i="3"/>
  <c r="H6" i="3" s="1"/>
  <c r="G7" i="3"/>
  <c r="H7" i="3" s="1"/>
  <c r="G3" i="3"/>
  <c r="G4" i="3"/>
  <c r="E8" i="3"/>
  <c r="D8" i="3"/>
  <c r="G6" i="1"/>
  <c r="G8" i="1"/>
  <c r="D9" i="1"/>
  <c r="G5" i="1"/>
  <c r="E9" i="1"/>
  <c r="G7" i="1"/>
  <c r="F9" i="1"/>
  <c r="G4" i="1"/>
  <c r="G8" i="3" l="1"/>
  <c r="H3" i="3" s="1"/>
  <c r="H4" i="3"/>
  <c r="G9" i="1"/>
</calcChain>
</file>

<file path=xl/sharedStrings.xml><?xml version="1.0" encoding="utf-8"?>
<sst xmlns="http://schemas.openxmlformats.org/spreadsheetml/2006/main" count="106" uniqueCount="49">
  <si>
    <t>Task 3</t>
  </si>
  <si>
    <t>Task 4</t>
  </si>
  <si>
    <t>Task 5</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</si>
  <si>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</si>
  <si>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</si>
  <si>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</si>
  <si>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</si>
  <si>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</si>
  <si>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</si>
  <si>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</si>
  <si>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</si>
  <si>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</si>
  <si>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</si>
  <si>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</si>
  <si>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</si>
  <si>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TASK</t>
  </si>
  <si>
    <t>DEADLINE</t>
  </si>
  <si>
    <t>STATUS 
KEY</t>
  </si>
  <si>
    <t>Task 1</t>
  </si>
  <si>
    <t>Task 2</t>
  </si>
  <si>
    <t>PROJECT RISK TEMPLATE</t>
  </si>
  <si>
    <t>TASK ID</t>
  </si>
  <si>
    <t>RISK LEVEL</t>
  </si>
  <si>
    <t>RISK LEVEL 
KEY</t>
  </si>
  <si>
    <t>COMMENTS</t>
  </si>
  <si>
    <t>Task 6</t>
  </si>
  <si>
    <t>Task 7</t>
  </si>
  <si>
    <t>Task 8</t>
  </si>
  <si>
    <t>Task 9</t>
  </si>
  <si>
    <t>Task 10</t>
  </si>
  <si>
    <t>Task 11</t>
  </si>
  <si>
    <t>Task 12</t>
  </si>
  <si>
    <t>Task 13</t>
  </si>
  <si>
    <t>Task 14</t>
  </si>
  <si>
    <t>Task 15</t>
  </si>
  <si>
    <t>Task 16</t>
  </si>
  <si>
    <t>Task 17</t>
  </si>
  <si>
    <t>Task 18</t>
  </si>
  <si>
    <t>Task 19</t>
  </si>
  <si>
    <t>Task 20</t>
  </si>
  <si>
    <t>Task 21</t>
  </si>
  <si>
    <t>Task 22</t>
  </si>
  <si>
    <t>Task 23</t>
  </si>
  <si>
    <t>% OF TOTAL</t>
  </si>
  <si>
    <t xml:space="preserve"> RISK TOTAL</t>
  </si>
  <si>
    <t>STATUS TOTAL</t>
  </si>
  <si>
    <t>Task 1 Subtask 1</t>
  </si>
  <si>
    <t>Task 1 Subtask 2</t>
  </si>
  <si>
    <t xml:space="preserve">Complete table, below.  Chart counts will populate automatically, above.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</si>
</sst>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0.0"/>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sz val="11"/>
      <color theme="1" tint="0.34998626667073579"/>
      <name val="Century Gothic"/>
      <family val="1"/>
    </font>
    <font>
      <sz val="9"/>
      <color theme="1"/>
      <name val="Century Gothic"/>
      <family val="1"/>
    </font>
    <font>
      <b/>
      <sz val="22"/>
      <color theme="0"/>
      <name val="Century Gothic"/>
      <family val="2"/>
    </font>
  </fonts>
  <fills count="18">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EBEBEB"/>
        <bgColor indexed="64"/>
      </patternFill>
    </fill>
    <fill>
      <patternFill patternType="solid">
        <fgColor theme="0" tint="-0.14999847407452621"/>
        <bgColor indexed="64"/>
      </patternFill>
    </fill>
    <fill>
      <patternFill patternType="solid">
        <fgColor rgb="FF00B050"/>
        <bgColor indexed="64"/>
      </patternFill>
    </fill>
    <fill>
      <patternFill patternType="solid">
        <fgColor rgb="FFFF0000"/>
        <bgColor indexed="64"/>
      </patternFill>
    </fill>
    <fill>
      <patternFill patternType="solid">
        <fgColor rgb="FF92D050"/>
        <bgColor indexed="64"/>
      </patternFill>
    </fill>
    <fill>
      <patternFill patternType="solid">
        <fgColor theme="7" tint="0.79998168889431442"/>
        <bgColor indexed="64"/>
      </patternFill>
    </fill>
    <fill>
      <patternFill patternType="solid">
        <fgColor rgb="FFFFC000"/>
        <bgColor indexed="64"/>
      </patternFill>
    </fill>
    <fill>
      <patternFill patternType="solid">
        <fgColor rgb="FF94EFFB"/>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style="thin">
        <color theme="0" tint="-0.249977111117893"/>
      </right>
      <top/>
      <bottom style="thin">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medium">
        <color theme="0" tint="-0.249977111117893"/>
      </top>
      <bottom style="medium">
        <color theme="0" tint="-0.249977111117893"/>
      </bottom>
      <diagonal/>
    </border>
    <border>
      <left style="thin">
        <color theme="0" tint="-0.249977111117893"/>
      </left>
      <right style="medium">
        <color theme="0" tint="-0.249977111117893"/>
      </right>
      <top style="medium">
        <color theme="0" tint="-0.249977111117893"/>
      </top>
      <bottom style="medium">
        <color theme="0" tint="-0.249977111117893"/>
      </bottom>
      <diagonal/>
    </border>
    <border>
      <left/>
      <right style="thin">
        <color theme="0" tint="-0.249977111117893"/>
      </right>
      <top style="medium">
        <color theme="0" tint="-0.249977111117893"/>
      </top>
      <bottom style="medium">
        <color theme="0" tint="-0.249977111117893"/>
      </bottom>
      <diagonal/>
    </border>
    <border>
      <left style="medium">
        <color theme="0" tint="-0.249977111117893"/>
      </left>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9" fontId="10" fillId="0" borderId="0" applyFont="0" applyFill="0" applyBorder="0" applyAlignment="0" applyProtection="0"/>
    <xf numFmtId="0" fontId="1" fillId="0" borderId="0" applyNumberFormat="0" applyFill="0" applyBorder="0" applyAlignment="0" applyProtection="0"/>
  </cellStyleXfs>
  <cellXfs count="5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3" borderId="1" xfId="0" applyFont="1" applyFill="1" applyBorder="1" applyAlignment="1">
      <alignment horizontal="left" vertical="center" wrapText="1" indent="1"/>
    </xf>
    <xf numFmtId="0" fontId="7" fillId="6"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164" fontId="5" fillId="4" borderId="1" xfId="0" applyNumberFormat="1" applyFont="1" applyFill="1" applyBorder="1" applyAlignment="1">
      <alignment horizontal="center" vertical="center" wrapText="1" readingOrder="1"/>
    </xf>
    <xf numFmtId="0" fontId="6" fillId="2" borderId="0" xfId="0" applyFont="1" applyFill="1" applyBorder="1" applyAlignment="1">
      <alignment vertical="center"/>
    </xf>
    <xf numFmtId="0" fontId="0" fillId="0" borderId="0" xfId="0" applyBorder="1" applyAlignment="1"/>
    <xf numFmtId="0" fontId="7" fillId="6" borderId="5" xfId="0" applyFont="1" applyFill="1" applyBorder="1" applyAlignment="1">
      <alignment horizontal="left" vertical="center" wrapText="1" indent="1"/>
    </xf>
    <xf numFmtId="0" fontId="4" fillId="0" borderId="0" xfId="0" applyFont="1" applyBorder="1" applyAlignment="1">
      <alignment horizontal="left" vertical="center" wrapText="1" indent="1"/>
    </xf>
    <xf numFmtId="0" fontId="4" fillId="2" borderId="3" xfId="0" applyFont="1" applyFill="1" applyBorder="1" applyAlignment="1">
      <alignment horizontal="right" vertical="center" wrapText="1" indent="1"/>
    </xf>
    <xf numFmtId="0" fontId="5" fillId="2" borderId="3" xfId="0" applyFont="1" applyFill="1" applyBorder="1" applyAlignment="1">
      <alignment horizontal="right" vertical="center" wrapText="1" indent="1" readingOrder="1"/>
    </xf>
    <xf numFmtId="0" fontId="4" fillId="0" borderId="3" xfId="0" applyFont="1" applyBorder="1" applyAlignment="1">
      <alignment horizontal="right" vertical="center" wrapText="1" indent="1"/>
    </xf>
    <xf numFmtId="0" fontId="4" fillId="9" borderId="7" xfId="0" applyFont="1" applyFill="1" applyBorder="1" applyAlignment="1">
      <alignment horizontal="right" vertical="center" wrapText="1" indent="1"/>
    </xf>
    <xf numFmtId="0" fontId="5" fillId="2" borderId="5" xfId="0" applyFont="1" applyFill="1" applyBorder="1" applyAlignment="1">
      <alignment horizontal="left" vertical="center" wrapText="1" indent="1" readingOrder="1"/>
    </xf>
    <xf numFmtId="0" fontId="11" fillId="14" borderId="4" xfId="0" applyFont="1" applyFill="1" applyBorder="1" applyAlignment="1">
      <alignment horizontal="center" vertical="center" wrapText="1"/>
    </xf>
    <xf numFmtId="0" fontId="11" fillId="12" borderId="4" xfId="0" applyFont="1" applyFill="1" applyBorder="1" applyAlignment="1">
      <alignment horizontal="center" vertical="center" wrapText="1"/>
    </xf>
    <xf numFmtId="0" fontId="11" fillId="11" borderId="4"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11" fillId="4" borderId="1" xfId="0" applyFont="1" applyFill="1" applyBorder="1" applyAlignment="1">
      <alignment horizontal="center" vertical="center"/>
    </xf>
    <xf numFmtId="0" fontId="11" fillId="4" borderId="6" xfId="0" applyFont="1" applyFill="1" applyBorder="1" applyAlignment="1">
      <alignment horizontal="center" vertical="center"/>
    </xf>
    <xf numFmtId="0" fontId="11" fillId="10" borderId="1" xfId="0" applyFont="1" applyFill="1" applyBorder="1" applyAlignment="1">
      <alignment horizontal="center" vertical="center"/>
    </xf>
    <xf numFmtId="0" fontId="11" fillId="10" borderId="6"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10" xfId="0" applyFont="1" applyFill="1" applyBorder="1" applyAlignment="1">
      <alignment horizontal="center" vertical="center"/>
    </xf>
    <xf numFmtId="0" fontId="11" fillId="15" borderId="9" xfId="0" applyFont="1" applyFill="1" applyBorder="1" applyAlignment="1">
      <alignment horizontal="center" vertical="center" wrapText="1"/>
    </xf>
    <xf numFmtId="0" fontId="4" fillId="0" borderId="0" xfId="0" applyFont="1" applyBorder="1" applyAlignment="1">
      <alignment horizontal="right" vertical="center" wrapText="1" indent="1"/>
    </xf>
    <xf numFmtId="0" fontId="11" fillId="13" borderId="11" xfId="0" applyFont="1" applyFill="1" applyBorder="1" applyAlignment="1">
      <alignment horizontal="center" vertical="center"/>
    </xf>
    <xf numFmtId="0" fontId="11" fillId="16" borderId="11" xfId="0" applyFont="1" applyFill="1" applyBorder="1" applyAlignment="1">
      <alignment horizontal="center" vertical="center"/>
    </xf>
    <xf numFmtId="0" fontId="11" fillId="5" borderId="13" xfId="0" applyFont="1" applyFill="1" applyBorder="1" applyAlignment="1">
      <alignment horizontal="center" vertical="center"/>
    </xf>
    <xf numFmtId="0" fontId="11" fillId="17" borderId="12" xfId="0" applyFont="1" applyFill="1" applyBorder="1" applyAlignment="1">
      <alignment horizontal="center" vertical="center"/>
    </xf>
    <xf numFmtId="0" fontId="4" fillId="2" borderId="14" xfId="0" applyFont="1" applyFill="1" applyBorder="1" applyAlignment="1">
      <alignment horizontal="left" vertical="center" wrapText="1" indent="1"/>
    </xf>
    <xf numFmtId="165" fontId="4" fillId="8" borderId="1" xfId="0" applyNumberFormat="1" applyFont="1" applyFill="1" applyBorder="1" applyAlignment="1">
      <alignment horizontal="left" vertical="center" wrapText="1" indent="1"/>
    </xf>
    <xf numFmtId="9" fontId="12" fillId="0" borderId="0" xfId="6" applyFont="1" applyBorder="1" applyAlignment="1">
      <alignment horizontal="left" vertical="center" wrapText="1" indent="1"/>
    </xf>
    <xf numFmtId="0" fontId="13" fillId="2" borderId="0" xfId="0" applyFont="1" applyFill="1" applyAlignment="1">
      <alignment horizontal="left" vertical="center"/>
    </xf>
    <xf numFmtId="0" fontId="5" fillId="2" borderId="5" xfId="0" applyNumberFormat="1" applyFont="1" applyFill="1" applyBorder="1" applyAlignment="1">
      <alignment horizontal="left" vertical="center" wrapText="1" indent="1" readingOrder="1"/>
    </xf>
    <xf numFmtId="0" fontId="4" fillId="0" borderId="5" xfId="0" applyNumberFormat="1" applyFont="1" applyBorder="1" applyAlignment="1">
      <alignment horizontal="left" vertical="center" wrapText="1" indent="1"/>
    </xf>
    <xf numFmtId="0" fontId="4" fillId="0" borderId="1" xfId="0" applyNumberFormat="1" applyFont="1" applyBorder="1" applyAlignment="1">
      <alignment horizontal="left" vertical="center" wrapText="1" indent="1"/>
    </xf>
    <xf numFmtId="0" fontId="14" fillId="7"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4">
    <dxf>
      <fill>
        <patternFill>
          <bgColor rgb="FFFF0000"/>
        </patternFill>
      </fill>
    </dxf>
    <dxf>
      <fill>
        <patternFill>
          <bgColor rgb="FFFFC000"/>
        </patternFill>
      </fill>
    </dxf>
    <dxf>
      <fill>
        <patternFill>
          <bgColor rgb="FF94EFFB"/>
        </patternFill>
      </fill>
    </dxf>
    <dxf>
      <fill>
        <patternFill>
          <bgColor rgb="FFFF0000"/>
        </patternFill>
      </fill>
    </dxf>
    <dxf>
      <fill>
        <patternFill>
          <bgColor rgb="FFFFC000"/>
        </patternFill>
      </fill>
    </dxf>
    <dxf>
      <fill>
        <patternFill>
          <bgColor rgb="FF94EFFB"/>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rgb="FFFF0000"/>
        </patternFill>
      </fill>
    </dxf>
    <dxf>
      <fill>
        <patternFill>
          <bgColor rgb="FFFFC000"/>
        </patternFill>
      </fill>
    </dxf>
    <dxf>
      <fill>
        <patternFill>
          <bgColor rgb="FF94EFFB"/>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AEEF3"/>
      <color rgb="FFEBEBEB"/>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smartsheet.com/try-it?trp=8640&amp;lpv=xls-temp-upsell-img&amp;utm_source=integrated+content&amp;utm_campaign=/top-project-management-excel-templates&amp;utm_medium=project+risk+8640&amp;lpa=project+risk+8640&amp;lx=%5bcustom:en-ic-default-lx%5d"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1422400</xdr:colOff>
      <xdr:row>1</xdr:row>
      <xdr:rowOff>18495</xdr:rowOff>
    </xdr:to>
    <xdr:pic>
      <xdr:nvPicPr>
        <xdr:cNvPr id="3" name="Picture 2">
          <a:hlinkClick xmlns:r="http://schemas.openxmlformats.org/officeDocument/2006/relationships" r:id="rId1"/>
          <a:extLst>
            <a:ext uri="{FF2B5EF4-FFF2-40B4-BE49-F238E27FC236}">
              <a16:creationId xmlns:a16="http://schemas.microsoft.com/office/drawing/2014/main" id="{FF47A80B-6403-7D4B-9496-2978C52B2D55}"/>
            </a:ext>
          </a:extLst>
        </xdr:cNvPr>
        <xdr:cNvPicPr>
          <a:picLocks noChangeAspect="1"/>
        </xdr:cNvPicPr>
      </xdr:nvPicPr>
      <xdr:blipFill>
        <a:blip xmlns:r="http://schemas.openxmlformats.org/officeDocument/2006/relationships" r:embed="rId2"/>
        <a:stretch>
          <a:fillRect/>
        </a:stretch>
      </xdr:blipFill>
      <xdr:spPr>
        <a:xfrm>
          <a:off x="0" y="0"/>
          <a:ext cx="10058400" cy="26854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2Ljuldd"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81"/>
  <sheetViews>
    <sheetView showGridLines="0" tabSelected="1" workbookViewId="0">
      <pane ySplit="1" topLeftCell="A2" activePane="bottomLeft" state="frozen"/>
      <selection pane="bottomLeft" activeCell="Z84" sqref="Z84"/>
    </sheetView>
  </sheetViews>
  <sheetFormatPr baseColWidth="10" defaultColWidth="11" defaultRowHeight="13" x14ac:dyDescent="0.15"/>
  <cols>
    <col min="1" max="1" width="3.33203125" style="6" customWidth="1"/>
    <col min="2" max="2" width="7.83203125" style="6" customWidth="1"/>
    <col min="3" max="3" width="30.83203125" style="6" customWidth="1"/>
    <col min="4" max="7" width="17.83203125" style="6" customWidth="1"/>
    <col min="8" max="8" width="40.83203125" style="6" customWidth="1"/>
    <col min="9" max="9" width="3.33203125" style="6" customWidth="1"/>
    <col min="10" max="10" width="13.83203125" style="6" customWidth="1"/>
    <col min="11" max="11" width="3.33203125" style="6" customWidth="1"/>
    <col min="12" max="12" width="13.83203125" style="6" customWidth="1"/>
    <col min="13" max="13" width="3.33203125" style="6" customWidth="1"/>
    <col min="14" max="16" width="11" style="6"/>
    <col min="17" max="17" width="9" style="6" customWidth="1"/>
    <col min="18" max="16384" width="11" style="6"/>
  </cols>
  <sheetData>
    <row r="1" spans="1:257" ht="210" customHeight="1" x14ac:dyDescent="0.15"/>
    <row r="2" spans="1:257" ht="45" customHeight="1" x14ac:dyDescent="0.2">
      <c r="A2" s="1"/>
      <c r="B2" s="17" t="s">
        <v>20</v>
      </c>
      <c r="C2" s="18"/>
      <c r="D2" s="18"/>
      <c r="E2" s="18"/>
      <c r="F2" s="18"/>
      <c r="G2" s="18"/>
      <c r="H2" s="18"/>
      <c r="I2" s="9"/>
      <c r="J2" s="18"/>
      <c r="K2" s="9"/>
      <c r="L2" s="18"/>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5" customHeight="1" x14ac:dyDescent="0.15">
      <c r="A3" s="1"/>
      <c r="B3" s="1"/>
      <c r="C3" s="1"/>
      <c r="D3" s="2" t="s">
        <v>11</v>
      </c>
      <c r="E3" s="3" t="s">
        <v>12</v>
      </c>
      <c r="F3" s="25" t="s">
        <v>13</v>
      </c>
      <c r="G3" s="42" t="s">
        <v>45</v>
      </c>
      <c r="H3" s="10" t="s">
        <v>43</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25" customHeight="1" x14ac:dyDescent="0.15">
      <c r="A4" s="1"/>
      <c r="B4" s="1"/>
      <c r="C4" s="21" t="s">
        <v>10</v>
      </c>
      <c r="D4" s="32">
        <f>COUNTIFS(F12:F36,"Not Started",G12:G36,"High")</f>
        <v>0</v>
      </c>
      <c r="E4" s="30">
        <f>COUNTIFS(F12:F36,"Not Started",G12:G36,"Medium")</f>
        <v>2</v>
      </c>
      <c r="F4" s="34">
        <f>COUNTIFS(F12:F36,"Not Started",G12:G36,"Low")</f>
        <v>1</v>
      </c>
      <c r="G4" s="36">
        <f>SUM(D4:F4)</f>
        <v>3</v>
      </c>
      <c r="H4" s="44">
        <f>IFERROR(G4/G9,"0%")</f>
        <v>0.3</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25" customHeight="1" x14ac:dyDescent="0.15">
      <c r="A5" s="1"/>
      <c r="B5" s="1"/>
      <c r="C5" s="22" t="s">
        <v>8</v>
      </c>
      <c r="D5" s="32">
        <f>COUNTIFS(F12:F36,"In Progress",G12:G36,"High")</f>
        <v>1</v>
      </c>
      <c r="E5" s="30">
        <f>COUNTIFS(F12:F36,"In Progress",G12:G36,"Medium")</f>
        <v>1</v>
      </c>
      <c r="F5" s="34">
        <f>COUNTIFS(F12:F36,"In Progress",G12:G36,"Low")</f>
        <v>0</v>
      </c>
      <c r="G5" s="26">
        <f t="shared" ref="G5:G8" si="0">SUM(D5:F5)</f>
        <v>2</v>
      </c>
      <c r="H5" s="44" t="str">
        <f t="shared" ref="H5:H8" si="1">IFERROR(G5/G10,"0%")</f>
        <v>0%</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25" customHeight="1" x14ac:dyDescent="0.15">
      <c r="A6" s="1"/>
      <c r="B6" s="1"/>
      <c r="C6" s="22" t="s">
        <v>6</v>
      </c>
      <c r="D6" s="32">
        <f>COUNTIFS(F12:F36,"Complete",G12:G36,"High")</f>
        <v>2</v>
      </c>
      <c r="E6" s="30">
        <f>COUNTIFS(F12:F36,"Complete",G12:G36,"Medium")</f>
        <v>0</v>
      </c>
      <c r="F6" s="34">
        <f>COUNTIFS(F12:F36,"Complete",G12:G36,"Low")</f>
        <v>1</v>
      </c>
      <c r="G6" s="27">
        <f t="shared" si="0"/>
        <v>3</v>
      </c>
      <c r="H6" s="44" t="str">
        <f t="shared" si="1"/>
        <v>0%</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25" customHeight="1" x14ac:dyDescent="0.15">
      <c r="A7" s="1"/>
      <c r="B7" s="1"/>
      <c r="C7" s="23" t="s">
        <v>9</v>
      </c>
      <c r="D7" s="32">
        <f>COUNTIFS(F12:F36,"On Hold",G12:G36,"High")</f>
        <v>0</v>
      </c>
      <c r="E7" s="30">
        <f>COUNTIFS(F12:F36,"On Hold",G12:G36,"Medium")</f>
        <v>0</v>
      </c>
      <c r="F7" s="34">
        <f>COUNTIFS(F12:F36,"On Hold",G12:G36,"Low")</f>
        <v>1</v>
      </c>
      <c r="G7" s="28">
        <f t="shared" si="0"/>
        <v>1</v>
      </c>
      <c r="H7" s="44" t="str">
        <f t="shared" si="1"/>
        <v>0%</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25" customHeight="1" thickBot="1" x14ac:dyDescent="0.2">
      <c r="A8" s="1"/>
      <c r="B8" s="1"/>
      <c r="C8" s="24" t="s">
        <v>14</v>
      </c>
      <c r="D8" s="33">
        <f>COUNTIFS(F12:F36,"Overdue",G12:G36,"High")</f>
        <v>1</v>
      </c>
      <c r="E8" s="31">
        <f>COUNTIFS(F12:F36,"Overdue",G12:G36,"Medium")</f>
        <v>0</v>
      </c>
      <c r="F8" s="35">
        <f>COUNTIFS(F12:F36,"Overdue",G12:G36,"Low")</f>
        <v>0</v>
      </c>
      <c r="G8" s="29">
        <f t="shared" si="0"/>
        <v>1</v>
      </c>
      <c r="H8" s="44" t="str">
        <f t="shared" si="1"/>
        <v>0%</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5" customHeight="1" thickBot="1" x14ac:dyDescent="0.2">
      <c r="A9" s="1"/>
      <c r="B9" s="1"/>
      <c r="C9" s="37" t="s">
        <v>44</v>
      </c>
      <c r="D9" s="38">
        <f>SUM(D4:D8)</f>
        <v>4</v>
      </c>
      <c r="E9" s="39">
        <f t="shared" ref="E9:G9" si="2">SUM(E4:E8)</f>
        <v>3</v>
      </c>
      <c r="F9" s="41">
        <f t="shared" si="2"/>
        <v>3</v>
      </c>
      <c r="G9" s="40">
        <f t="shared" si="2"/>
        <v>10</v>
      </c>
      <c r="H9" s="20"/>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x14ac:dyDescent="0.1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11" customFormat="1" ht="35" customHeight="1" x14ac:dyDescent="0.2">
      <c r="A11" s="10"/>
      <c r="B11" s="14" t="s">
        <v>21</v>
      </c>
      <c r="C11" s="14" t="s">
        <v>15</v>
      </c>
      <c r="D11" s="19" t="s">
        <v>4</v>
      </c>
      <c r="E11" s="13" t="s">
        <v>16</v>
      </c>
      <c r="F11" s="14" t="s">
        <v>3</v>
      </c>
      <c r="G11" s="14" t="s">
        <v>22</v>
      </c>
      <c r="H11" s="19" t="s">
        <v>24</v>
      </c>
      <c r="I11" s="10"/>
      <c r="J11" s="14" t="s">
        <v>17</v>
      </c>
      <c r="K11" s="10"/>
      <c r="L11" s="14" t="s">
        <v>23</v>
      </c>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row>
    <row r="12" spans="1:257" s="8" customFormat="1" ht="25" customHeight="1" x14ac:dyDescent="0.2">
      <c r="A12" s="7"/>
      <c r="B12" s="43">
        <v>1</v>
      </c>
      <c r="C12" s="48" t="s">
        <v>18</v>
      </c>
      <c r="D12" s="46"/>
      <c r="E12" s="16"/>
      <c r="F12" s="3" t="s">
        <v>6</v>
      </c>
      <c r="G12" s="3" t="s">
        <v>11</v>
      </c>
      <c r="H12" s="46"/>
      <c r="I12" s="7"/>
      <c r="J12" s="2" t="s">
        <v>10</v>
      </c>
      <c r="K12" s="7"/>
      <c r="L12" s="2" t="s">
        <v>11</v>
      </c>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2">
      <c r="A13" s="7"/>
      <c r="B13" s="43">
        <v>1.1000000000000001</v>
      </c>
      <c r="C13" s="48" t="s">
        <v>46</v>
      </c>
      <c r="D13" s="46"/>
      <c r="E13" s="16"/>
      <c r="F13" s="3" t="s">
        <v>6</v>
      </c>
      <c r="G13" s="3" t="s">
        <v>11</v>
      </c>
      <c r="H13" s="46"/>
      <c r="I13" s="7"/>
      <c r="J13" s="3" t="s">
        <v>8</v>
      </c>
      <c r="K13" s="7"/>
      <c r="L13" s="3" t="s">
        <v>12</v>
      </c>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2">
      <c r="A14" s="7"/>
      <c r="B14" s="43">
        <v>1.2</v>
      </c>
      <c r="C14" s="48" t="s">
        <v>47</v>
      </c>
      <c r="D14" s="46"/>
      <c r="E14" s="16"/>
      <c r="F14" s="3" t="s">
        <v>8</v>
      </c>
      <c r="G14" s="3" t="s">
        <v>11</v>
      </c>
      <c r="H14" s="46"/>
      <c r="I14" s="7"/>
      <c r="J14" s="3" t="s">
        <v>6</v>
      </c>
      <c r="K14" s="7"/>
      <c r="L14" s="3" t="s">
        <v>13</v>
      </c>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2">
      <c r="A15" s="7"/>
      <c r="B15" s="43">
        <v>2</v>
      </c>
      <c r="C15" s="48" t="s">
        <v>19</v>
      </c>
      <c r="D15" s="47"/>
      <c r="E15" s="16"/>
      <c r="F15" s="12" t="s">
        <v>14</v>
      </c>
      <c r="G15" s="12" t="s">
        <v>11</v>
      </c>
      <c r="H15" s="47"/>
      <c r="I15" s="7"/>
      <c r="J15" s="12" t="s">
        <v>9</v>
      </c>
      <c r="K15" s="7"/>
      <c r="L15" s="12"/>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15">
      <c r="A16" s="7"/>
      <c r="B16" s="43">
        <v>3</v>
      </c>
      <c r="C16" s="48" t="s">
        <v>0</v>
      </c>
      <c r="D16" s="46"/>
      <c r="E16" s="16"/>
      <c r="F16" s="3" t="s">
        <v>10</v>
      </c>
      <c r="G16" s="3" t="s">
        <v>12</v>
      </c>
      <c r="H16" s="46"/>
      <c r="I16" s="7"/>
      <c r="J16" s="15" t="s">
        <v>14</v>
      </c>
      <c r="K16" s="7"/>
      <c r="L16" s="9"/>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15">
      <c r="A17" s="7"/>
      <c r="B17" s="43">
        <v>4</v>
      </c>
      <c r="C17" s="48" t="s">
        <v>1</v>
      </c>
      <c r="D17" s="46"/>
      <c r="E17" s="16"/>
      <c r="F17" s="3" t="s">
        <v>9</v>
      </c>
      <c r="G17" s="3" t="s">
        <v>13</v>
      </c>
      <c r="H17" s="46"/>
      <c r="I17" s="7"/>
      <c r="J17" s="12"/>
      <c r="K17" s="7"/>
      <c r="L17" s="9"/>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15">
      <c r="A18" s="7"/>
      <c r="B18" s="43">
        <v>5</v>
      </c>
      <c r="C18" s="48" t="s">
        <v>2</v>
      </c>
      <c r="D18" s="46"/>
      <c r="E18" s="16"/>
      <c r="F18" s="3" t="s">
        <v>10</v>
      </c>
      <c r="G18" s="3" t="s">
        <v>12</v>
      </c>
      <c r="H18" s="46"/>
      <c r="I18" s="7"/>
      <c r="J18" s="9"/>
      <c r="K18" s="7"/>
      <c r="L18" s="9"/>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15">
      <c r="A19" s="7"/>
      <c r="B19" s="43">
        <v>6</v>
      </c>
      <c r="C19" s="48" t="s">
        <v>25</v>
      </c>
      <c r="D19" s="46"/>
      <c r="E19" s="16"/>
      <c r="F19" s="3" t="s">
        <v>10</v>
      </c>
      <c r="G19" s="3" t="s">
        <v>13</v>
      </c>
      <c r="H19" s="46"/>
      <c r="I19" s="7"/>
      <c r="J19" s="9"/>
      <c r="K19" s="7"/>
      <c r="L19" s="9"/>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15">
      <c r="A20" s="7"/>
      <c r="B20" s="43">
        <v>7</v>
      </c>
      <c r="C20" s="48" t="s">
        <v>26</v>
      </c>
      <c r="D20" s="46"/>
      <c r="E20" s="16"/>
      <c r="F20" s="3" t="s">
        <v>8</v>
      </c>
      <c r="G20" s="3" t="s">
        <v>12</v>
      </c>
      <c r="H20" s="46"/>
      <c r="I20" s="7"/>
      <c r="J20" s="9"/>
      <c r="K20" s="7"/>
      <c r="L20" s="9"/>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15">
      <c r="A21" s="7"/>
      <c r="B21" s="43">
        <v>8</v>
      </c>
      <c r="C21" s="48" t="s">
        <v>27</v>
      </c>
      <c r="D21" s="46"/>
      <c r="E21" s="16"/>
      <c r="F21" s="3" t="s">
        <v>6</v>
      </c>
      <c r="G21" s="3" t="s">
        <v>13</v>
      </c>
      <c r="H21" s="46"/>
      <c r="I21" s="7"/>
      <c r="J21" s="9"/>
      <c r="K21" s="7"/>
      <c r="L21" s="9"/>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15">
      <c r="A22" s="7"/>
      <c r="B22" s="43">
        <v>9</v>
      </c>
      <c r="C22" s="48" t="s">
        <v>28</v>
      </c>
      <c r="D22" s="46"/>
      <c r="E22" s="16"/>
      <c r="F22" s="3"/>
      <c r="G22" s="3"/>
      <c r="H22" s="46"/>
      <c r="I22" s="7"/>
      <c r="J22" s="9"/>
      <c r="K22" s="7"/>
      <c r="L22" s="9"/>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15">
      <c r="A23" s="7"/>
      <c r="B23" s="43">
        <v>10</v>
      </c>
      <c r="C23" s="48" t="s">
        <v>29</v>
      </c>
      <c r="D23" s="46"/>
      <c r="E23" s="16"/>
      <c r="F23" s="3"/>
      <c r="G23" s="3"/>
      <c r="H23" s="46"/>
      <c r="I23" s="7"/>
      <c r="J23" s="9"/>
      <c r="K23" s="7"/>
      <c r="L23" s="9"/>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15">
      <c r="A24" s="7"/>
      <c r="B24" s="43">
        <v>11</v>
      </c>
      <c r="C24" s="48" t="s">
        <v>30</v>
      </c>
      <c r="D24" s="46"/>
      <c r="E24" s="16"/>
      <c r="F24" s="3"/>
      <c r="G24" s="3"/>
      <c r="H24" s="46"/>
      <c r="I24" s="7"/>
      <c r="J24" s="9"/>
      <c r="K24" s="7"/>
      <c r="L24" s="9"/>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15">
      <c r="A25" s="7"/>
      <c r="B25" s="43">
        <v>12</v>
      </c>
      <c r="C25" s="48" t="s">
        <v>31</v>
      </c>
      <c r="D25" s="46"/>
      <c r="E25" s="16"/>
      <c r="F25" s="3"/>
      <c r="G25" s="3"/>
      <c r="H25" s="46"/>
      <c r="I25" s="7"/>
      <c r="J25" s="9"/>
      <c r="K25" s="7"/>
      <c r="L25" s="9"/>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15">
      <c r="A26" s="7"/>
      <c r="B26" s="43">
        <v>13</v>
      </c>
      <c r="C26" s="48" t="s">
        <v>32</v>
      </c>
      <c r="D26" s="46"/>
      <c r="E26" s="16"/>
      <c r="F26" s="3"/>
      <c r="G26" s="3"/>
      <c r="H26" s="46"/>
      <c r="I26" s="7"/>
      <c r="J26" s="9"/>
      <c r="K26" s="7"/>
      <c r="L26" s="9"/>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x14ac:dyDescent="0.15">
      <c r="A27" s="7"/>
      <c r="B27" s="43">
        <v>14</v>
      </c>
      <c r="C27" s="48" t="s">
        <v>33</v>
      </c>
      <c r="D27" s="46"/>
      <c r="E27" s="16"/>
      <c r="F27" s="3"/>
      <c r="G27" s="3"/>
      <c r="H27" s="46"/>
      <c r="I27" s="7"/>
      <c r="J27" s="9"/>
      <c r="K27" s="7"/>
      <c r="L27" s="9"/>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x14ac:dyDescent="0.15">
      <c r="A28" s="7"/>
      <c r="B28" s="43">
        <v>15</v>
      </c>
      <c r="C28" s="48" t="s">
        <v>34</v>
      </c>
      <c r="D28" s="46"/>
      <c r="E28" s="16"/>
      <c r="F28" s="3"/>
      <c r="G28" s="3"/>
      <c r="H28" s="46"/>
      <c r="I28" s="7"/>
      <c r="J28" s="9"/>
      <c r="K28" s="7"/>
      <c r="L28" s="9"/>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x14ac:dyDescent="0.15">
      <c r="A29" s="7"/>
      <c r="B29" s="43">
        <v>16</v>
      </c>
      <c r="C29" s="48" t="s">
        <v>35</v>
      </c>
      <c r="D29" s="46"/>
      <c r="E29" s="16"/>
      <c r="F29" s="3"/>
      <c r="G29" s="3"/>
      <c r="H29" s="46"/>
      <c r="I29" s="7"/>
      <c r="J29" s="9"/>
      <c r="K29" s="7"/>
      <c r="L29" s="9"/>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x14ac:dyDescent="0.15">
      <c r="A30" s="7"/>
      <c r="B30" s="43">
        <v>17</v>
      </c>
      <c r="C30" s="48" t="s">
        <v>36</v>
      </c>
      <c r="D30" s="46"/>
      <c r="E30" s="16"/>
      <c r="F30" s="3"/>
      <c r="G30" s="3"/>
      <c r="H30" s="46"/>
      <c r="I30" s="7"/>
      <c r="J30" s="9"/>
      <c r="K30" s="7"/>
      <c r="L30" s="9"/>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x14ac:dyDescent="0.15">
      <c r="A31" s="7"/>
      <c r="B31" s="43">
        <v>18</v>
      </c>
      <c r="C31" s="48" t="s">
        <v>37</v>
      </c>
      <c r="D31" s="46"/>
      <c r="E31" s="16"/>
      <c r="F31" s="3"/>
      <c r="G31" s="3"/>
      <c r="H31" s="46"/>
      <c r="I31" s="7"/>
      <c r="J31" s="9"/>
      <c r="K31" s="7"/>
      <c r="L31" s="9"/>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x14ac:dyDescent="0.15">
      <c r="A32" s="7"/>
      <c r="B32" s="43">
        <v>19</v>
      </c>
      <c r="C32" s="48" t="s">
        <v>38</v>
      </c>
      <c r="D32" s="46"/>
      <c r="E32" s="16"/>
      <c r="F32" s="3"/>
      <c r="G32" s="3"/>
      <c r="H32" s="46"/>
      <c r="I32" s="7"/>
      <c r="J32" s="9"/>
      <c r="K32" s="7"/>
      <c r="L32" s="9"/>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x14ac:dyDescent="0.15">
      <c r="A33" s="7"/>
      <c r="B33" s="43">
        <v>20</v>
      </c>
      <c r="C33" s="48" t="s">
        <v>39</v>
      </c>
      <c r="D33" s="46"/>
      <c r="E33" s="16"/>
      <c r="F33" s="3"/>
      <c r="G33" s="3"/>
      <c r="H33" s="46"/>
      <c r="I33" s="7"/>
      <c r="J33" s="9"/>
      <c r="K33" s="7"/>
      <c r="L33" s="9"/>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x14ac:dyDescent="0.15">
      <c r="A34" s="7"/>
      <c r="B34" s="43">
        <v>21</v>
      </c>
      <c r="C34" s="48" t="s">
        <v>40</v>
      </c>
      <c r="D34" s="46"/>
      <c r="E34" s="16"/>
      <c r="F34" s="3"/>
      <c r="G34" s="3"/>
      <c r="H34" s="46"/>
      <c r="I34" s="7"/>
      <c r="J34" s="9"/>
      <c r="K34" s="7"/>
      <c r="L34" s="9"/>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x14ac:dyDescent="0.15">
      <c r="A35" s="7"/>
      <c r="B35" s="43">
        <v>22</v>
      </c>
      <c r="C35" s="48" t="s">
        <v>41</v>
      </c>
      <c r="D35" s="46"/>
      <c r="E35" s="16"/>
      <c r="F35" s="3"/>
      <c r="G35" s="3"/>
      <c r="H35" s="46"/>
      <c r="I35" s="7"/>
      <c r="J35" s="9"/>
      <c r="K35" s="7"/>
      <c r="L35" s="9"/>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x14ac:dyDescent="0.15">
      <c r="A36" s="7"/>
      <c r="B36" s="43">
        <v>23</v>
      </c>
      <c r="C36" s="48" t="s">
        <v>42</v>
      </c>
      <c r="D36" s="46"/>
      <c r="E36" s="16"/>
      <c r="F36" s="3"/>
      <c r="G36" s="3"/>
      <c r="H36" s="46"/>
      <c r="I36" s="7"/>
      <c r="J36" s="9"/>
      <c r="K36" s="7"/>
      <c r="L36" s="9"/>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ustomFormat="1" ht="50" customHeight="1" x14ac:dyDescent="0.2">
      <c r="B38" s="49" t="s">
        <v>5</v>
      </c>
      <c r="C38" s="49"/>
      <c r="D38" s="49"/>
      <c r="E38" s="49"/>
      <c r="F38" s="49"/>
      <c r="G38" s="49"/>
      <c r="H38" s="49"/>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sheetData>
  <mergeCells count="1">
    <mergeCell ref="B38:H38"/>
  </mergeCells>
  <phoneticPr fontId="3" type="noConversion"/>
  <conditionalFormatting sqref="J12:J17 F12:F36">
    <cfRule type="containsText" dxfId="43" priority="26" operator="containsText" text="Overdue">
      <formula>NOT(ISERROR(SEARCH("Overdue",F12)))</formula>
    </cfRule>
    <cfRule type="containsText" dxfId="42" priority="43" operator="containsText" text="On Hold">
      <formula>NOT(ISERROR(SEARCH("On Hold",F12)))</formula>
    </cfRule>
    <cfRule type="containsText" dxfId="41" priority="44" operator="containsText" text="Complete">
      <formula>NOT(ISERROR(SEARCH("Complete",F12)))</formula>
    </cfRule>
    <cfRule type="containsText" dxfId="40" priority="45" operator="containsText" text="In Progress">
      <formula>NOT(ISERROR(SEARCH("In Progress",F12)))</formula>
    </cfRule>
    <cfRule type="containsText" dxfId="39" priority="46" operator="containsText" text="Not Started">
      <formula>NOT(ISERROR(SEARCH("Not Started",F12)))</formula>
    </cfRule>
  </conditionalFormatting>
  <conditionalFormatting sqref="L12:L15 G12:G36">
    <cfRule type="containsText" dxfId="38" priority="23" operator="containsText" text="Low">
      <formula>NOT(ISERROR(SEARCH("Low",G12)))</formula>
    </cfRule>
    <cfRule type="containsText" dxfId="37" priority="24" operator="containsText" text="Medium">
      <formula>NOT(ISERROR(SEARCH("Medium",G12)))</formula>
    </cfRule>
    <cfRule type="containsText" dxfId="36" priority="25" operator="containsText" text="High">
      <formula>NOT(ISERROR(SEARCH("High",G12)))</formula>
    </cfRule>
  </conditionalFormatting>
  <conditionalFormatting sqref="C4:C8">
    <cfRule type="containsText" dxfId="35" priority="10" operator="containsText" text="Overdue">
      <formula>NOT(ISERROR(SEARCH("Overdue",C4)))</formula>
    </cfRule>
    <cfRule type="containsText" dxfId="34" priority="11" operator="containsText" text="On Hold">
      <formula>NOT(ISERROR(SEARCH("On Hold",C4)))</formula>
    </cfRule>
    <cfRule type="containsText" dxfId="33" priority="12" operator="containsText" text="Complete">
      <formula>NOT(ISERROR(SEARCH("Complete",C4)))</formula>
    </cfRule>
    <cfRule type="containsText" dxfId="32" priority="13" operator="containsText" text="In Progress">
      <formula>NOT(ISERROR(SEARCH("In Progress",C4)))</formula>
    </cfRule>
    <cfRule type="containsText" dxfId="31" priority="14" operator="containsText" text="Not Started">
      <formula>NOT(ISERROR(SEARCH("Not Started",C4)))</formula>
    </cfRule>
  </conditionalFormatting>
  <conditionalFormatting sqref="D3">
    <cfRule type="containsText" dxfId="30" priority="7" operator="containsText" text="Low">
      <formula>NOT(ISERROR(SEARCH("Low",D3)))</formula>
    </cfRule>
    <cfRule type="containsText" dxfId="29" priority="8" operator="containsText" text="Medium">
      <formula>NOT(ISERROR(SEARCH("Medium",D3)))</formula>
    </cfRule>
    <cfRule type="containsText" dxfId="28" priority="9" operator="containsText" text="High">
      <formula>NOT(ISERROR(SEARCH("High",D3)))</formula>
    </cfRule>
  </conditionalFormatting>
  <conditionalFormatting sqref="F3">
    <cfRule type="containsText" dxfId="27" priority="1" operator="containsText" text="Low">
      <formula>NOT(ISERROR(SEARCH("Low",F3)))</formula>
    </cfRule>
    <cfRule type="containsText" dxfId="26" priority="2" operator="containsText" text="Medium">
      <formula>NOT(ISERROR(SEARCH("Medium",F3)))</formula>
    </cfRule>
    <cfRule type="containsText" dxfId="25" priority="3" operator="containsText" text="High">
      <formula>NOT(ISERROR(SEARCH("High",F3)))</formula>
    </cfRule>
  </conditionalFormatting>
  <conditionalFormatting sqref="E3">
    <cfRule type="containsText" dxfId="24" priority="4" operator="containsText" text="Low">
      <formula>NOT(ISERROR(SEARCH("Low",E3)))</formula>
    </cfRule>
    <cfRule type="containsText" dxfId="23" priority="5" operator="containsText" text="Medium">
      <formula>NOT(ISERROR(SEARCH("Medium",E3)))</formula>
    </cfRule>
    <cfRule type="containsText" dxfId="22" priority="6" operator="containsText" text="High">
      <formula>NOT(ISERROR(SEARCH("High",E3)))</formula>
    </cfRule>
  </conditionalFormatting>
  <dataValidations count="2">
    <dataValidation type="list" allowBlank="1" showInputMessage="1" showErrorMessage="1" sqref="F12:F36" xr:uid="{BAFCCC34-0C59-7E43-939F-B79A5277CD2D}">
      <formula1>$J$12:$J$17</formula1>
    </dataValidation>
    <dataValidation type="list" allowBlank="1" showInputMessage="1" showErrorMessage="1" sqref="G12:G36" xr:uid="{577565A6-072B-EF43-968F-EDD788C81622}">
      <formula1>$L$12:$L$15</formula1>
    </dataValidation>
  </dataValidations>
  <hyperlinks>
    <hyperlink ref="B38:H38" r:id="rId1" display="CLICK HERE TO CREATE IN SMARTSHEET" xr:uid="{0DEB23A1-5F67-465B-91E2-D1ED05EAD8CC}"/>
  </hyperlinks>
  <pageMargins left="0.3" right="0.3" top="0.3" bottom="0.3" header="0" footer="0"/>
  <pageSetup scale="82"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463BE-6DBD-2E45-87C3-56BAED73D4A2}">
  <sheetPr>
    <tabColor theme="3" tint="0.39997558519241921"/>
    <pageSetUpPr fitToPage="1"/>
  </sheetPr>
  <dimension ref="A1:JU1079"/>
  <sheetViews>
    <sheetView showGridLines="0" workbookViewId="0">
      <pane ySplit="10" topLeftCell="A11" activePane="bottomLeft" state="frozen"/>
      <selection pane="bottomLeft" activeCell="B11" sqref="B11"/>
    </sheetView>
  </sheetViews>
  <sheetFormatPr baseColWidth="10" defaultColWidth="11" defaultRowHeight="13" x14ac:dyDescent="0.15"/>
  <cols>
    <col min="1" max="1" width="3.33203125" style="6" customWidth="1"/>
    <col min="2" max="2" width="7.83203125" style="6" customWidth="1"/>
    <col min="3" max="3" width="30.83203125" style="6" customWidth="1"/>
    <col min="4" max="7" width="17.83203125" style="6" customWidth="1"/>
    <col min="8" max="8" width="40.83203125" style="6" customWidth="1"/>
    <col min="9" max="9" width="3.33203125" style="6" customWidth="1"/>
    <col min="10" max="10" width="13.83203125" style="6" customWidth="1"/>
    <col min="11" max="11" width="3.33203125" style="6" customWidth="1"/>
    <col min="12" max="12" width="13.83203125" style="6" customWidth="1"/>
    <col min="13" max="13" width="3.33203125" style="6" customWidth="1"/>
    <col min="14" max="16" width="11" style="6"/>
    <col min="17" max="17" width="9" style="6" customWidth="1"/>
    <col min="18" max="16384" width="11" style="6"/>
  </cols>
  <sheetData>
    <row r="1" spans="1:257" ht="45" customHeight="1" x14ac:dyDescent="0.2">
      <c r="A1" s="1"/>
      <c r="B1" s="17" t="s">
        <v>20</v>
      </c>
      <c r="C1" s="18"/>
      <c r="D1" s="18"/>
      <c r="E1" s="18"/>
      <c r="F1" s="18"/>
      <c r="G1" s="18"/>
      <c r="H1" s="18"/>
      <c r="I1" s="9"/>
      <c r="J1" s="18"/>
      <c r="K1" s="9"/>
      <c r="L1" s="1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5" customHeight="1" x14ac:dyDescent="0.15">
      <c r="A2" s="1"/>
      <c r="B2" s="1"/>
      <c r="C2" s="1"/>
      <c r="D2" s="2" t="s">
        <v>11</v>
      </c>
      <c r="E2" s="3" t="s">
        <v>12</v>
      </c>
      <c r="F2" s="25" t="s">
        <v>13</v>
      </c>
      <c r="G2" s="42" t="s">
        <v>45</v>
      </c>
      <c r="H2" s="10" t="s">
        <v>43</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5" customHeight="1" x14ac:dyDescent="0.15">
      <c r="A3" s="1"/>
      <c r="B3" s="1"/>
      <c r="C3" s="21" t="s">
        <v>10</v>
      </c>
      <c r="D3" s="32">
        <f>COUNTIFS(F11:F35,"Not Started",G11:G35,"High")</f>
        <v>0</v>
      </c>
      <c r="E3" s="30">
        <f>COUNTIFS(F11:F35,"Not Started",G11:G35,"Medium")</f>
        <v>0</v>
      </c>
      <c r="F3" s="34">
        <f>COUNTIFS(F11:F35,"Not Started",G11:G35,"Low")</f>
        <v>0</v>
      </c>
      <c r="G3" s="36">
        <f>SUM(D3:F3)</f>
        <v>0</v>
      </c>
      <c r="H3" s="44" t="str">
        <f>IFERROR(G3/G8,"0%")</f>
        <v>0%</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25" customHeight="1" x14ac:dyDescent="0.15">
      <c r="A4" s="1"/>
      <c r="B4" s="1"/>
      <c r="C4" s="22" t="s">
        <v>8</v>
      </c>
      <c r="D4" s="32">
        <f>COUNTIFS(F11:F35,"In Progress",G11:G35,"High")</f>
        <v>0</v>
      </c>
      <c r="E4" s="30">
        <f>COUNTIFS(F11:F35,"In Progress",G11:G35,"Medium")</f>
        <v>0</v>
      </c>
      <c r="F4" s="34">
        <f>COUNTIFS(F11:F35,"In Progress",G11:G35,"Low")</f>
        <v>0</v>
      </c>
      <c r="G4" s="26">
        <f t="shared" ref="G4:G7" si="0">SUM(D4:F4)</f>
        <v>0</v>
      </c>
      <c r="H4" s="44" t="str">
        <f t="shared" ref="H4:H7" si="1">IFERROR(G4/G9,"0%")</f>
        <v>0%</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25" customHeight="1" x14ac:dyDescent="0.15">
      <c r="A5" s="1"/>
      <c r="B5" s="1"/>
      <c r="C5" s="22" t="s">
        <v>6</v>
      </c>
      <c r="D5" s="32">
        <f>COUNTIFS(F11:F35,"Complete",G11:G35,"High")</f>
        <v>0</v>
      </c>
      <c r="E5" s="30">
        <f>COUNTIFS(F11:F35,"Complete",G11:G35,"Medium")</f>
        <v>0</v>
      </c>
      <c r="F5" s="34">
        <f>COUNTIFS(F11:F35,"Complete",G11:G35,"Low")</f>
        <v>0</v>
      </c>
      <c r="G5" s="27">
        <f t="shared" si="0"/>
        <v>0</v>
      </c>
      <c r="H5" s="44" t="str">
        <f t="shared" si="1"/>
        <v>0%</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25" customHeight="1" x14ac:dyDescent="0.15">
      <c r="A6" s="1"/>
      <c r="B6" s="1"/>
      <c r="C6" s="23" t="s">
        <v>9</v>
      </c>
      <c r="D6" s="32">
        <f>COUNTIFS(F11:F35,"On Hold",G11:G35,"High")</f>
        <v>0</v>
      </c>
      <c r="E6" s="30">
        <f>COUNTIFS(F11:F35,"On Hold",G11:G35,"Medium")</f>
        <v>0</v>
      </c>
      <c r="F6" s="34">
        <f>COUNTIFS(F11:F35,"On Hold",G11:G35,"Low")</f>
        <v>0</v>
      </c>
      <c r="G6" s="28">
        <f t="shared" si="0"/>
        <v>0</v>
      </c>
      <c r="H6" s="44" t="str">
        <f t="shared" si="1"/>
        <v>0%</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25" customHeight="1" thickBot="1" x14ac:dyDescent="0.2">
      <c r="A7" s="1"/>
      <c r="B7" s="1"/>
      <c r="C7" s="24" t="s">
        <v>14</v>
      </c>
      <c r="D7" s="33">
        <f>COUNTIFS(F11:F35,"Overdue",G11:G35,"High")</f>
        <v>0</v>
      </c>
      <c r="E7" s="31">
        <f>COUNTIFS(F11:F35,"Overdue",G11:G35,"Medium")</f>
        <v>0</v>
      </c>
      <c r="F7" s="35">
        <f>COUNTIFS(F11:F35,"Overdue",G11:G35,"Low")</f>
        <v>0</v>
      </c>
      <c r="G7" s="29">
        <f t="shared" si="0"/>
        <v>0</v>
      </c>
      <c r="H7" s="44" t="str">
        <f t="shared" si="1"/>
        <v>0%</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25" customHeight="1" thickBot="1" x14ac:dyDescent="0.2">
      <c r="A8" s="1"/>
      <c r="B8" s="1"/>
      <c r="C8" s="37" t="s">
        <v>44</v>
      </c>
      <c r="D8" s="38">
        <f>SUM(D3:D7)</f>
        <v>0</v>
      </c>
      <c r="E8" s="39">
        <f t="shared" ref="E8:G8" si="2">SUM(E3:E7)</f>
        <v>0</v>
      </c>
      <c r="F8" s="41">
        <f t="shared" si="2"/>
        <v>0</v>
      </c>
      <c r="G8" s="40">
        <f t="shared" si="2"/>
        <v>0</v>
      </c>
      <c r="H8" s="20"/>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0" customHeight="1" x14ac:dyDescent="0.15">
      <c r="A9" s="1"/>
      <c r="B9" s="1"/>
      <c r="C9" s="45" t="s">
        <v>48</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11" customFormat="1" ht="35" customHeight="1" x14ac:dyDescent="0.2">
      <c r="A10" s="10"/>
      <c r="B10" s="14" t="s">
        <v>21</v>
      </c>
      <c r="C10" s="14" t="s">
        <v>15</v>
      </c>
      <c r="D10" s="19" t="s">
        <v>4</v>
      </c>
      <c r="E10" s="13" t="s">
        <v>16</v>
      </c>
      <c r="F10" s="14" t="s">
        <v>3</v>
      </c>
      <c r="G10" s="14" t="s">
        <v>22</v>
      </c>
      <c r="H10" s="19" t="s">
        <v>24</v>
      </c>
      <c r="I10" s="10"/>
      <c r="J10" s="14" t="s">
        <v>17</v>
      </c>
      <c r="K10" s="10"/>
      <c r="L10" s="14" t="s">
        <v>23</v>
      </c>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row>
    <row r="11" spans="1:257" s="8" customFormat="1" ht="25" customHeight="1" x14ac:dyDescent="0.2">
      <c r="A11" s="7"/>
      <c r="B11" s="43"/>
      <c r="C11" s="12"/>
      <c r="D11" s="46"/>
      <c r="E11" s="16"/>
      <c r="F11" s="3"/>
      <c r="G11" s="3"/>
      <c r="H11" s="46"/>
      <c r="I11" s="7"/>
      <c r="J11" s="2" t="s">
        <v>10</v>
      </c>
      <c r="K11" s="7"/>
      <c r="L11" s="2" t="s">
        <v>11</v>
      </c>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x14ac:dyDescent="0.2">
      <c r="A12" s="7"/>
      <c r="B12" s="43"/>
      <c r="C12" s="12"/>
      <c r="D12" s="46"/>
      <c r="E12" s="16"/>
      <c r="F12" s="3"/>
      <c r="G12" s="3"/>
      <c r="H12" s="46"/>
      <c r="I12" s="7"/>
      <c r="J12" s="3" t="s">
        <v>8</v>
      </c>
      <c r="K12" s="7"/>
      <c r="L12" s="3" t="s">
        <v>12</v>
      </c>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2">
      <c r="A13" s="7"/>
      <c r="B13" s="43"/>
      <c r="C13" s="12"/>
      <c r="D13" s="46"/>
      <c r="E13" s="16"/>
      <c r="F13" s="3"/>
      <c r="G13" s="3"/>
      <c r="H13" s="46"/>
      <c r="I13" s="7"/>
      <c r="J13" s="3" t="s">
        <v>6</v>
      </c>
      <c r="K13" s="7"/>
      <c r="L13" s="3" t="s">
        <v>13</v>
      </c>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2">
      <c r="A14" s="7"/>
      <c r="B14" s="43"/>
      <c r="C14" s="12"/>
      <c r="D14" s="47"/>
      <c r="E14" s="16"/>
      <c r="F14" s="12"/>
      <c r="G14" s="12"/>
      <c r="H14" s="47"/>
      <c r="I14" s="7"/>
      <c r="J14" s="12" t="s">
        <v>9</v>
      </c>
      <c r="K14" s="7"/>
      <c r="L14" s="12"/>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15">
      <c r="A15" s="7"/>
      <c r="B15" s="43"/>
      <c r="C15" s="12"/>
      <c r="D15" s="46"/>
      <c r="E15" s="16"/>
      <c r="F15" s="3"/>
      <c r="G15" s="3"/>
      <c r="H15" s="46"/>
      <c r="I15" s="7"/>
      <c r="J15" s="15" t="s">
        <v>14</v>
      </c>
      <c r="K15" s="7"/>
      <c r="L15" s="9"/>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15">
      <c r="A16" s="7"/>
      <c r="B16" s="43"/>
      <c r="C16" s="12"/>
      <c r="D16" s="46"/>
      <c r="E16" s="16"/>
      <c r="F16" s="3"/>
      <c r="G16" s="3"/>
      <c r="H16" s="46"/>
      <c r="I16" s="7"/>
      <c r="J16" s="12"/>
      <c r="K16" s="7"/>
      <c r="L16" s="9"/>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15">
      <c r="A17" s="7"/>
      <c r="B17" s="43"/>
      <c r="C17" s="12"/>
      <c r="D17" s="46"/>
      <c r="E17" s="16"/>
      <c r="F17" s="3"/>
      <c r="G17" s="3"/>
      <c r="H17" s="46"/>
      <c r="I17" s="7"/>
      <c r="J17" s="9"/>
      <c r="K17" s="7"/>
      <c r="L17" s="9"/>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15">
      <c r="A18" s="7"/>
      <c r="B18" s="43"/>
      <c r="C18" s="12"/>
      <c r="D18" s="46"/>
      <c r="E18" s="16"/>
      <c r="F18" s="3"/>
      <c r="G18" s="3"/>
      <c r="H18" s="46"/>
      <c r="I18" s="7"/>
      <c r="J18" s="9"/>
      <c r="K18" s="7"/>
      <c r="L18" s="9"/>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15">
      <c r="A19" s="7"/>
      <c r="B19" s="43"/>
      <c r="C19" s="12"/>
      <c r="D19" s="46"/>
      <c r="E19" s="16"/>
      <c r="F19" s="3"/>
      <c r="G19" s="3"/>
      <c r="H19" s="46"/>
      <c r="I19" s="7"/>
      <c r="J19" s="9"/>
      <c r="K19" s="7"/>
      <c r="L19" s="9"/>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15">
      <c r="A20" s="7"/>
      <c r="B20" s="43"/>
      <c r="C20" s="12"/>
      <c r="D20" s="46"/>
      <c r="E20" s="16"/>
      <c r="F20" s="3"/>
      <c r="G20" s="3"/>
      <c r="H20" s="46"/>
      <c r="I20" s="7"/>
      <c r="J20" s="9"/>
      <c r="K20" s="7"/>
      <c r="L20" s="9"/>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15">
      <c r="A21" s="7"/>
      <c r="B21" s="43"/>
      <c r="C21" s="12"/>
      <c r="D21" s="46"/>
      <c r="E21" s="16"/>
      <c r="F21" s="3"/>
      <c r="G21" s="3"/>
      <c r="H21" s="46"/>
      <c r="I21" s="7"/>
      <c r="J21" s="9"/>
      <c r="K21" s="7"/>
      <c r="L21" s="9"/>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15">
      <c r="A22" s="7"/>
      <c r="B22" s="43"/>
      <c r="C22" s="12"/>
      <c r="D22" s="46"/>
      <c r="E22" s="16"/>
      <c r="F22" s="3"/>
      <c r="G22" s="3"/>
      <c r="H22" s="46"/>
      <c r="I22" s="7"/>
      <c r="J22" s="9"/>
      <c r="K22" s="7"/>
      <c r="L22" s="9"/>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15">
      <c r="A23" s="7"/>
      <c r="B23" s="43"/>
      <c r="C23" s="12"/>
      <c r="D23" s="46"/>
      <c r="E23" s="16"/>
      <c r="F23" s="3"/>
      <c r="G23" s="3"/>
      <c r="H23" s="46"/>
      <c r="I23" s="7"/>
      <c r="J23" s="9"/>
      <c r="K23" s="7"/>
      <c r="L23" s="9"/>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15">
      <c r="A24" s="7"/>
      <c r="B24" s="43"/>
      <c r="C24" s="12"/>
      <c r="D24" s="46"/>
      <c r="E24" s="16"/>
      <c r="F24" s="3"/>
      <c r="G24" s="3"/>
      <c r="H24" s="46"/>
      <c r="I24" s="7"/>
      <c r="J24" s="9"/>
      <c r="K24" s="7"/>
      <c r="L24" s="9"/>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15">
      <c r="A25" s="7"/>
      <c r="B25" s="43"/>
      <c r="C25" s="12"/>
      <c r="D25" s="46"/>
      <c r="E25" s="16"/>
      <c r="F25" s="3"/>
      <c r="G25" s="3"/>
      <c r="H25" s="46"/>
      <c r="I25" s="7"/>
      <c r="J25" s="9"/>
      <c r="K25" s="7"/>
      <c r="L25" s="9"/>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15">
      <c r="A26" s="7"/>
      <c r="B26" s="43"/>
      <c r="C26" s="12"/>
      <c r="D26" s="46"/>
      <c r="E26" s="16"/>
      <c r="F26" s="3"/>
      <c r="G26" s="3"/>
      <c r="H26" s="46"/>
      <c r="I26" s="7"/>
      <c r="J26" s="9"/>
      <c r="K26" s="7"/>
      <c r="L26" s="9"/>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x14ac:dyDescent="0.15">
      <c r="A27" s="7"/>
      <c r="B27" s="43"/>
      <c r="C27" s="12"/>
      <c r="D27" s="46"/>
      <c r="E27" s="16"/>
      <c r="F27" s="3"/>
      <c r="G27" s="3"/>
      <c r="H27" s="46"/>
      <c r="I27" s="7"/>
      <c r="J27" s="9"/>
      <c r="K27" s="7"/>
      <c r="L27" s="9"/>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x14ac:dyDescent="0.15">
      <c r="A28" s="7"/>
      <c r="B28" s="43"/>
      <c r="C28" s="12"/>
      <c r="D28" s="46"/>
      <c r="E28" s="16"/>
      <c r="F28" s="3"/>
      <c r="G28" s="3"/>
      <c r="H28" s="46"/>
      <c r="I28" s="7"/>
      <c r="J28" s="9"/>
      <c r="K28" s="7"/>
      <c r="L28" s="9"/>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x14ac:dyDescent="0.15">
      <c r="A29" s="7"/>
      <c r="B29" s="43"/>
      <c r="C29" s="12"/>
      <c r="D29" s="46"/>
      <c r="E29" s="16"/>
      <c r="F29" s="3"/>
      <c r="G29" s="3"/>
      <c r="H29" s="46"/>
      <c r="I29" s="7"/>
      <c r="J29" s="9"/>
      <c r="K29" s="7"/>
      <c r="L29" s="9"/>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x14ac:dyDescent="0.15">
      <c r="A30" s="7"/>
      <c r="B30" s="43"/>
      <c r="C30" s="12"/>
      <c r="D30" s="46"/>
      <c r="E30" s="16"/>
      <c r="F30" s="3"/>
      <c r="G30" s="3"/>
      <c r="H30" s="46"/>
      <c r="I30" s="7"/>
      <c r="J30" s="9"/>
      <c r="K30" s="7"/>
      <c r="L30" s="9"/>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x14ac:dyDescent="0.15">
      <c r="A31" s="7"/>
      <c r="B31" s="43"/>
      <c r="C31" s="12"/>
      <c r="D31" s="46"/>
      <c r="E31" s="16"/>
      <c r="F31" s="3"/>
      <c r="G31" s="3"/>
      <c r="H31" s="46"/>
      <c r="I31" s="7"/>
      <c r="J31" s="9"/>
      <c r="K31" s="7"/>
      <c r="L31" s="9"/>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x14ac:dyDescent="0.15">
      <c r="A32" s="7"/>
      <c r="B32" s="43"/>
      <c r="C32" s="12"/>
      <c r="D32" s="46"/>
      <c r="E32" s="16"/>
      <c r="F32" s="3"/>
      <c r="G32" s="3"/>
      <c r="H32" s="46"/>
      <c r="I32" s="7"/>
      <c r="J32" s="9"/>
      <c r="K32" s="7"/>
      <c r="L32" s="9"/>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x14ac:dyDescent="0.15">
      <c r="A33" s="7"/>
      <c r="B33" s="43"/>
      <c r="C33" s="12"/>
      <c r="D33" s="46"/>
      <c r="E33" s="16"/>
      <c r="F33" s="3"/>
      <c r="G33" s="3"/>
      <c r="H33" s="46"/>
      <c r="I33" s="7"/>
      <c r="J33" s="9"/>
      <c r="K33" s="7"/>
      <c r="L33" s="9"/>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x14ac:dyDescent="0.15">
      <c r="A34" s="7"/>
      <c r="B34" s="43"/>
      <c r="C34" s="12"/>
      <c r="D34" s="46"/>
      <c r="E34" s="16"/>
      <c r="F34" s="3"/>
      <c r="G34" s="3"/>
      <c r="H34" s="46"/>
      <c r="I34" s="7"/>
      <c r="J34" s="9"/>
      <c r="K34" s="7"/>
      <c r="L34" s="9"/>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x14ac:dyDescent="0.15">
      <c r="A35" s="7"/>
      <c r="B35" s="43"/>
      <c r="C35" s="12"/>
      <c r="D35" s="46"/>
      <c r="E35" s="16"/>
      <c r="F35" s="3"/>
      <c r="G35" s="3"/>
      <c r="H35" s="46"/>
      <c r="I35" s="7"/>
      <c r="J35" s="9"/>
      <c r="K35" s="7"/>
      <c r="L35" s="9"/>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sheetData>
  <conditionalFormatting sqref="J11:J16 F11:F35">
    <cfRule type="containsText" dxfId="21" priority="18" operator="containsText" text="Overdue">
      <formula>NOT(ISERROR(SEARCH("Overdue",F11)))</formula>
    </cfRule>
    <cfRule type="containsText" dxfId="20" priority="19" operator="containsText" text="On Hold">
      <formula>NOT(ISERROR(SEARCH("On Hold",F11)))</formula>
    </cfRule>
    <cfRule type="containsText" dxfId="19" priority="20" operator="containsText" text="Complete">
      <formula>NOT(ISERROR(SEARCH("Complete",F11)))</formula>
    </cfRule>
    <cfRule type="containsText" dxfId="18" priority="21" operator="containsText" text="In Progress">
      <formula>NOT(ISERROR(SEARCH("In Progress",F11)))</formula>
    </cfRule>
    <cfRule type="containsText" dxfId="17" priority="22" operator="containsText" text="Not Started">
      <formula>NOT(ISERROR(SEARCH("Not Started",F11)))</formula>
    </cfRule>
  </conditionalFormatting>
  <conditionalFormatting sqref="L11:L14 G11:G35">
    <cfRule type="containsText" dxfId="16" priority="15" operator="containsText" text="Low">
      <formula>NOT(ISERROR(SEARCH("Low",G11)))</formula>
    </cfRule>
    <cfRule type="containsText" dxfId="15" priority="16" operator="containsText" text="Medium">
      <formula>NOT(ISERROR(SEARCH("Medium",G11)))</formula>
    </cfRule>
    <cfRule type="containsText" dxfId="14" priority="17" operator="containsText" text="High">
      <formula>NOT(ISERROR(SEARCH("High",G11)))</formula>
    </cfRule>
  </conditionalFormatting>
  <conditionalFormatting sqref="C3:C7">
    <cfRule type="containsText" dxfId="13" priority="10" operator="containsText" text="Overdue">
      <formula>NOT(ISERROR(SEARCH("Overdue",C3)))</formula>
    </cfRule>
    <cfRule type="containsText" dxfId="12" priority="11" operator="containsText" text="On Hold">
      <formula>NOT(ISERROR(SEARCH("On Hold",C3)))</formula>
    </cfRule>
    <cfRule type="containsText" dxfId="11" priority="12" operator="containsText" text="Complete">
      <formula>NOT(ISERROR(SEARCH("Complete",C3)))</formula>
    </cfRule>
    <cfRule type="containsText" dxfId="10" priority="13" operator="containsText" text="In Progress">
      <formula>NOT(ISERROR(SEARCH("In Progress",C3)))</formula>
    </cfRule>
    <cfRule type="containsText" dxfId="9" priority="14" operator="containsText" text="Not Started">
      <formula>NOT(ISERROR(SEARCH("Not Started",C3)))</formula>
    </cfRule>
  </conditionalFormatting>
  <conditionalFormatting sqref="D2">
    <cfRule type="containsText" dxfId="8" priority="7" operator="containsText" text="Low">
      <formula>NOT(ISERROR(SEARCH("Low",D2)))</formula>
    </cfRule>
    <cfRule type="containsText" dxfId="7" priority="8" operator="containsText" text="Medium">
      <formula>NOT(ISERROR(SEARCH("Medium",D2)))</formula>
    </cfRule>
    <cfRule type="containsText" dxfId="6" priority="9" operator="containsText" text="High">
      <formula>NOT(ISERROR(SEARCH("High",D2)))</formula>
    </cfRule>
  </conditionalFormatting>
  <conditionalFormatting sqref="F2">
    <cfRule type="containsText" dxfId="5" priority="1" operator="containsText" text="Low">
      <formula>NOT(ISERROR(SEARCH("Low",F2)))</formula>
    </cfRule>
    <cfRule type="containsText" dxfId="4" priority="2" operator="containsText" text="Medium">
      <formula>NOT(ISERROR(SEARCH("Medium",F2)))</formula>
    </cfRule>
    <cfRule type="containsText" dxfId="3" priority="3" operator="containsText" text="High">
      <formula>NOT(ISERROR(SEARCH("High",F2)))</formula>
    </cfRule>
  </conditionalFormatting>
  <conditionalFormatting sqref="E2">
    <cfRule type="containsText" dxfId="2" priority="4" operator="containsText" text="Low">
      <formula>NOT(ISERROR(SEARCH("Low",E2)))</formula>
    </cfRule>
    <cfRule type="containsText" dxfId="1" priority="5" operator="containsText" text="Medium">
      <formula>NOT(ISERROR(SEARCH("Medium",E2)))</formula>
    </cfRule>
    <cfRule type="containsText" dxfId="0" priority="6" operator="containsText" text="High">
      <formula>NOT(ISERROR(SEARCH("High",E2)))</formula>
    </cfRule>
  </conditionalFormatting>
  <dataValidations count="2">
    <dataValidation type="list" allowBlank="1" showInputMessage="1" showErrorMessage="1" sqref="G11:G35" xr:uid="{32DC9116-B8AC-7A47-9916-35107043F514}">
      <formula1>$L$11:$L$14</formula1>
    </dataValidation>
    <dataValidation type="list" allowBlank="1" showInputMessage="1" showErrorMessage="1" sqref="F11:F35" xr:uid="{5C40F5BC-CBC6-EC49-900E-1654655830F1}">
      <formula1>$J$11:$J$16</formula1>
    </dataValidation>
  </dataValidations>
  <pageMargins left="0.3" right="0.3" top="0.3" bottom="0.3" header="0" footer="0"/>
  <pageSetup scale="82"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5" customWidth="1"/>
    <col min="2" max="2" width="88.33203125" style="5" customWidth="1"/>
    <col min="3" max="16384" width="10.83203125" style="5"/>
  </cols>
  <sheetData>
    <row r="2" spans="2:2" ht="96" x14ac:dyDescent="0.2">
      <c r="B2" s="4" t="s">
        <v>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Risk</vt:lpstr>
      <vt:lpstr>BLANK - Project Risk</vt:lpstr>
      <vt:lpstr>-Disclaimer-</vt:lpstr>
      <vt:lpstr>'BLANK - Project Risk'!Print_Area</vt:lpstr>
      <vt:lpstr>'Project Risk'!Print_Area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Office User</cp:lastModifiedBy>
  <dcterms:created xsi:type="dcterms:W3CDTF">2015-02-24T20:54:23Z</dcterms:created>
  <dcterms:modified xsi:type="dcterms:W3CDTF">2019-11-16T00:42:48Z</dcterms:modified>
</cp:coreProperties>
</file>